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202300"/>
  <mc:AlternateContent xmlns:mc="http://schemas.openxmlformats.org/markup-compatibility/2006">
    <mc:Choice Requires="x15">
      <x15ac:absPath xmlns:x15ac="http://schemas.microsoft.com/office/spreadsheetml/2010/11/ac" url="O:\OBG\_Generalsekretariat intern\ROG Rechenschaftsbericht\Unterlagen GS zu ROG 2024\Definitive Dokumente_versandt\"/>
    </mc:Choice>
  </mc:AlternateContent>
  <xr:revisionPtr revIDLastSave="0" documentId="13_ncr:1_{B7470DB4-A11D-4465-8618-A0A26BE2979F}" xr6:coauthVersionLast="47" xr6:coauthVersionMax="47" xr10:uidLastSave="{00000000-0000-0000-0000-000000000000}"/>
  <bookViews>
    <workbookView xWindow="-120" yWindow="-120" windowWidth="29040" windowHeight="15720" tabRatio="898" xr2:uid="{0FD192FC-9C3A-4283-ABB2-09D391B78534}"/>
  </bookViews>
  <sheets>
    <sheet name="Inhaltsverzeichnis" sheetId="2" r:id="rId1"/>
    <sheet name="I. Friedensrichterämter" sheetId="3" r:id="rId2"/>
    <sheet name="II. SB Arbeitsrecht" sheetId="4" r:id="rId3"/>
    <sheet name="III. SB Miet- und Pachtrecht" sheetId="5" r:id="rId4"/>
    <sheet name="IV. Staatsanwaltschaft" sheetId="6" r:id="rId5"/>
    <sheet name="V. Strafgericht" sheetId="12" r:id="rId6"/>
    <sheet name="VI. Kantonsgericht" sheetId="13" r:id="rId7"/>
    <sheet name="VII. Obergericht" sheetId="1" r:id="rId8"/>
    <sheet name="VIII. AK über Rechtsanwälte" sheetId="9" r:id="rId9"/>
    <sheet name="IX. Anwaltsprüfungskommission" sheetId="10" r:id="rId10"/>
    <sheet name="X. Betreibungs- und Konkursamt" sheetId="11" r:id="rId11"/>
  </sheets>
  <definedNames>
    <definedName name="_xlnm.Print_Area" localSheetId="1">'I. Friedensrichterämter'!$A:$H</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89" i="11" l="1"/>
  <c r="C752" i="1"/>
  <c r="C622" i="1"/>
  <c r="B517" i="1"/>
  <c r="B417" i="1"/>
  <c r="B312" i="1" l="1"/>
  <c r="E206" i="1"/>
  <c r="D78" i="1"/>
  <c r="I146" i="13"/>
  <c r="J77" i="13"/>
  <c r="D243" i="12"/>
  <c r="E115" i="12"/>
  <c r="C280" i="6"/>
  <c r="D165" i="6"/>
  <c r="H84" i="11" l="1"/>
  <c r="G84" i="11"/>
  <c r="H747" i="1"/>
  <c r="G747" i="1"/>
  <c r="H617" i="1"/>
  <c r="G617" i="1"/>
  <c r="H512" i="1"/>
  <c r="G512" i="1"/>
  <c r="H412" i="1"/>
  <c r="G412" i="1"/>
  <c r="H307" i="1"/>
  <c r="G307" i="1"/>
  <c r="H201" i="1"/>
  <c r="G201" i="1"/>
  <c r="H190" i="1"/>
  <c r="G190" i="1"/>
  <c r="H179" i="1"/>
  <c r="G179" i="1"/>
  <c r="H73" i="1"/>
  <c r="G73" i="1"/>
  <c r="H218" i="13"/>
  <c r="G218" i="13"/>
  <c r="H141" i="13"/>
  <c r="G141" i="13"/>
  <c r="H72" i="13"/>
  <c r="G72" i="13"/>
  <c r="H238" i="12"/>
  <c r="G238" i="12"/>
  <c r="G110" i="12"/>
  <c r="H110" i="12"/>
  <c r="H274" i="6"/>
  <c r="H114" i="6"/>
  <c r="H113" i="6"/>
  <c r="H112" i="6"/>
  <c r="H111" i="6"/>
  <c r="H110" i="6"/>
  <c r="H109" i="6"/>
  <c r="H108" i="6"/>
  <c r="H107" i="6"/>
  <c r="G115" i="6"/>
  <c r="G37" i="5"/>
  <c r="H37" i="5"/>
  <c r="G40" i="4"/>
  <c r="H40" i="4"/>
  <c r="G88" i="3"/>
  <c r="F88" i="3"/>
  <c r="H115" i="6" l="1"/>
  <c r="J660" i="1"/>
  <c r="K35" i="11"/>
  <c r="E35" i="11"/>
  <c r="D35" i="11"/>
  <c r="C35" i="11"/>
  <c r="F35" i="11"/>
  <c r="G35" i="11"/>
  <c r="H35" i="11"/>
  <c r="I35" i="11"/>
  <c r="B35" i="11"/>
  <c r="H40" i="9"/>
  <c r="B37" i="3" l="1"/>
  <c r="G40" i="9"/>
  <c r="G75" i="3"/>
  <c r="F75" i="3"/>
  <c r="E75" i="3"/>
  <c r="D75" i="3"/>
  <c r="C75" i="3"/>
  <c r="B75" i="3"/>
  <c r="G37" i="3"/>
  <c r="F37" i="3"/>
  <c r="E37" i="3"/>
  <c r="D37" i="3"/>
  <c r="C37" i="3"/>
  <c r="A2" i="1" a="1"/>
  <c r="A2" i="1" s="1"/>
  <c r="H781" i="1"/>
  <c r="G781" i="1"/>
  <c r="I660" i="1"/>
  <c r="H660" i="1"/>
  <c r="G660" i="1"/>
  <c r="F660" i="1"/>
  <c r="E660" i="1"/>
  <c r="D660" i="1"/>
  <c r="C660"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<sst xmlns="http://schemas.openxmlformats.org/spreadsheetml/2006/main" count="2696" uniqueCount="654">
  <si>
    <t>vom Vorjahr anhängig</t>
  </si>
  <si>
    <t>Neueingänge</t>
  </si>
  <si>
    <t>davon direkte Klagen gem. Art. 8 ZPO</t>
  </si>
  <si>
    <t>-</t>
  </si>
  <si>
    <t>Total</t>
  </si>
  <si>
    <t>1. I. Zivilabteilung</t>
  </si>
  <si>
    <t>1.1.1 Anzahl</t>
  </si>
  <si>
    <t>Gutheissung</t>
  </si>
  <si>
    <t>teilweise Gutheissung</t>
  </si>
  <si>
    <t>Abweisung</t>
  </si>
  <si>
    <t>Rückweisung</t>
  </si>
  <si>
    <t>Nichteintreten</t>
  </si>
  <si>
    <t>gegenstandslos</t>
  </si>
  <si>
    <t>Vergleich</t>
  </si>
  <si>
    <t>Rückzug</t>
  </si>
  <si>
    <t>andere</t>
  </si>
  <si>
    <t>1.1.2 Erledigung</t>
  </si>
  <si>
    <t>Übertrag</t>
  </si>
  <si>
    <t>Die erledigten Prozesse betrafen (in der Hauptsache)</t>
  </si>
  <si>
    <t>Personenrecht</t>
  </si>
  <si>
    <t>Familien- und Vormundschaftsrecht</t>
  </si>
  <si>
    <t>Erbrecht</t>
  </si>
  <si>
    <t>Sachenrecht</t>
  </si>
  <si>
    <t>unerlaubte Handlungen</t>
  </si>
  <si>
    <t>ungerechtfertigte Bereicherung</t>
  </si>
  <si>
    <t>Kauf, Tausch, Schenkung</t>
  </si>
  <si>
    <t>Miete, Pacht</t>
  </si>
  <si>
    <t>Arbeitsvertrag</t>
  </si>
  <si>
    <t>Leihe, Darlehen, Kontokorrent</t>
  </si>
  <si>
    <t>Werk-, Verlagsvertrag</t>
  </si>
  <si>
    <t>Auftrag, Geschäftsführung ohne Auftrag, Akkreditiv</t>
  </si>
  <si>
    <t>Agentur-, Alleinvertriebsvertrag</t>
  </si>
  <si>
    <t>Mäkler-, Kommissions-, Trödelvertrag</t>
  </si>
  <si>
    <t>Fracht-, Speditions-, Hinterlegungsvertrag</t>
  </si>
  <si>
    <t>Bürgschaft, Garantievertrag</t>
  </si>
  <si>
    <t>einfache Gesellschaft</t>
  </si>
  <si>
    <t>Innominatverträge</t>
  </si>
  <si>
    <t>Gesellschafts- und Handelsrecht</t>
  </si>
  <si>
    <t>Wertpapierrecht</t>
  </si>
  <si>
    <t>Privatversicherungsrecht</t>
  </si>
  <si>
    <t>Schuldbetreibungs- und Konkursrecht</t>
  </si>
  <si>
    <t>andere Rechtsgebiete</t>
  </si>
  <si>
    <t>1.1.3 Rechtsgebiete</t>
  </si>
  <si>
    <t>1.1.4 Prozessdauer</t>
  </si>
  <si>
    <t>(-)</t>
  </si>
  <si>
    <t>(2)</t>
  </si>
  <si>
    <t>0-3</t>
  </si>
  <si>
    <t>18-24</t>
  </si>
  <si>
    <t>24-36</t>
  </si>
  <si>
    <t>(inkl. allfällige Rückweisungen durch das Bundesgericht und wieder aufgenommene Verfahren)</t>
  </si>
  <si>
    <t>3-6</t>
  </si>
  <si>
    <t>6-9</t>
  </si>
  <si>
    <t>9-12</t>
  </si>
  <si>
    <t>12-18</t>
  </si>
  <si>
    <t>1.1.5 Weiterzug an das Bundesgericht</t>
  </si>
  <si>
    <t>neu</t>
  </si>
  <si>
    <t>Erledigung durch das Bundesgericht</t>
  </si>
  <si>
    <t>1.2 Weitere erledigte Geschäfte</t>
  </si>
  <si>
    <t>Revisionsgesuche</t>
  </si>
  <si>
    <t>übrige</t>
  </si>
  <si>
    <t xml:space="preserve">2. II. Zivilabteilung </t>
  </si>
  <si>
    <t>2.1.1 Anzahl</t>
  </si>
  <si>
    <t>davon</t>
  </si>
  <si>
    <t>Verfahren als einzige Instanz</t>
  </si>
  <si>
    <t>2.1.2 Erledigung</t>
  </si>
  <si>
    <t>2.1.3 Rechtsgebiete</t>
  </si>
  <si>
    <t>OR Allgemeine Bestimmungen</t>
  </si>
  <si>
    <t>übrige Vertragsverhältnisse gemäss OR</t>
  </si>
  <si>
    <t>Immaterialgüterrecht</t>
  </si>
  <si>
    <t>Wettbewerbs- und Finanzmarktrecht</t>
  </si>
  <si>
    <t>2.1.4 Prozessdauer</t>
  </si>
  <si>
    <t>(1)</t>
  </si>
  <si>
    <t>2.1.5 Weiterzug an das Bundesgericht</t>
  </si>
  <si>
    <t>2.2 Weitere erledigte Geschäfte</t>
  </si>
  <si>
    <t>Schutzschriften</t>
  </si>
  <si>
    <t>(inkl. Berufungen von Privatklägern und Dritten sowie allfällige Rückweisungen durch das Bundesgericht und wieder aufgenommene Verfahren)</t>
  </si>
  <si>
    <t>davon Berufungen von Privatklägern und Dritten</t>
  </si>
  <si>
    <t>3.1.1 Anzahl</t>
  </si>
  <si>
    <t>3.1. Strafprozesse</t>
  </si>
  <si>
    <t>Rückzug oder gegenstandslos</t>
  </si>
  <si>
    <t>3.1.2 Erledigung</t>
  </si>
  <si>
    <t>3.1.3 Rechtsgebiete</t>
  </si>
  <si>
    <t>Die mit Schuldspruch erledigten Prozesse betrafen</t>
  </si>
  <si>
    <t>Schweizerisches Strafgesetzbuch (StGB)</t>
  </si>
  <si>
    <t>Strassenverkehrsgesetz (SVG und Verordnungen)</t>
  </si>
  <si>
    <t>Betäubungsmittelgesetz (BetmG)</t>
  </si>
  <si>
    <t>andere Bundeserlasse</t>
  </si>
  <si>
    <t>kantonale Erlasse</t>
  </si>
  <si>
    <t>3.1.4 Prozessdauer</t>
  </si>
  <si>
    <t>3.1.5 Weiterzug an das Bundesgericht</t>
  </si>
  <si>
    <t>3.2 Weitere erledigte Geschäfte</t>
  </si>
  <si>
    <t>4. II. Strafabteilung*</t>
  </si>
  <si>
    <t>4.1. Strafprozesse</t>
  </si>
  <si>
    <t>4.1.1 Anzahl</t>
  </si>
  <si>
    <t>4.1.2 Erledigung</t>
  </si>
  <si>
    <t>4.1.3 Rechtsgebiete</t>
  </si>
  <si>
    <t>4.1.4 Prozessdauer</t>
  </si>
  <si>
    <t>4.1.5 Weiterzug an das Bundesgericht</t>
  </si>
  <si>
    <t>4.2 Weitere erledigte Geschäfte</t>
  </si>
  <si>
    <t xml:space="preserve">5. Beschwerdeabteilungen </t>
  </si>
  <si>
    <t>5.1 Beschwerden in Strafsachen</t>
  </si>
  <si>
    <t>5.1.1 Anzahl</t>
  </si>
  <si>
    <t>5.1.2 Erledigung</t>
  </si>
  <si>
    <t xml:space="preserve">Rückzug </t>
  </si>
  <si>
    <t>Vereinigung</t>
  </si>
  <si>
    <t>5.1.3 Rechtsgebiete</t>
  </si>
  <si>
    <t>Die erledigten Prozesse betrafen</t>
  </si>
  <si>
    <t>materiell-rechtliche und prozessuale Beschwerden</t>
  </si>
  <si>
    <t>Disziplinarbeschwerden</t>
  </si>
  <si>
    <t>Verwaltungsbeschwerden (§ 79 GOG)</t>
  </si>
  <si>
    <t>weitere erledigte Geschäfte</t>
  </si>
  <si>
    <t>5.1.4 Prozessdauer</t>
  </si>
  <si>
    <t>5.1.5 Weiterzug an das Bundesgericht</t>
  </si>
  <si>
    <t>5.2 Beschwerden in Zivilsachen</t>
  </si>
  <si>
    <t>5.2.1 Anzahl</t>
  </si>
  <si>
    <t>5.2.2 Erledigung</t>
  </si>
  <si>
    <t>Anerkennung</t>
  </si>
  <si>
    <t>5.2.3 Rechtsgebiete</t>
  </si>
  <si>
    <t>5.2.4 Prozessdauer</t>
  </si>
  <si>
    <t>5.2.5 Weiterzug an das Bundesgericht</t>
  </si>
  <si>
    <t>5.3 Beschwerden in Schuldbetreibungs- und Konkurssachen (Aufsichtsbehörde)</t>
  </si>
  <si>
    <t>5.3.1 Beschwerden gegen Betreibungsämter</t>
  </si>
  <si>
    <t>Ägerital</t>
  </si>
  <si>
    <t>Menzingen</t>
  </si>
  <si>
    <t>Baar</t>
  </si>
  <si>
    <t>Cham</t>
  </si>
  <si>
    <t>Hünenberg</t>
  </si>
  <si>
    <t>Risch</t>
  </si>
  <si>
    <t>Neuheim</t>
  </si>
  <si>
    <t xml:space="preserve">Zug* </t>
  </si>
  <si>
    <t>hängig</t>
  </si>
  <si>
    <t>Neuein-
gänge</t>
  </si>
  <si>
    <t>Gutheis-
sung</t>
  </si>
  <si>
    <t>gegen-
stands-
los</t>
  </si>
  <si>
    <t>Abwei-
sung</t>
  </si>
  <si>
    <t>(Total Erledigungen: 59)</t>
  </si>
  <si>
    <t>* Einwohnergemeinden Zug, Steinhausen und Walchwil</t>
  </si>
  <si>
    <t>5.3.2 Beschwerden gegen das Konkursamt</t>
  </si>
  <si>
    <t xml:space="preserve">5.3.3 Beschwerden gegen a.a. Konkursverwaltungen, Liquidatoren im Nachlassverfahren usw. </t>
  </si>
  <si>
    <t>5.3.2.1 Anzahl</t>
  </si>
  <si>
    <t>5.3.2.2 Erledigung</t>
  </si>
  <si>
    <t>5.3.3.1 Anzahl</t>
  </si>
  <si>
    <t>5.3.3.2 Erledigung</t>
  </si>
  <si>
    <t>5.3.4 Weitere erledigte Geschäfte</t>
  </si>
  <si>
    <t>Disziplinarverfahren gegen Betreibungs- oder Konkursbeamte und Angestellte eines Betreibungs- oder des Konkursamtes</t>
  </si>
  <si>
    <t>Festsetzung a.o. Konkursgebühr</t>
  </si>
  <si>
    <t>Festsetzung Entgelt der ausseramtlichen Konkursverwaltung</t>
  </si>
  <si>
    <t>Fristverlängerung für Durchführung des Konkursverfahrens</t>
  </si>
  <si>
    <t>weitere Geschäfte</t>
  </si>
  <si>
    <t>5.3.5 Prozessdauer</t>
  </si>
  <si>
    <t>5.3.6 Weiterzug an das Bundesgericht</t>
  </si>
  <si>
    <t>6. Weitere beim Obergericht erledigte Geschäfte</t>
  </si>
  <si>
    <t>Gesuche um Forderungsverzicht bzw. Kostenerlass</t>
  </si>
  <si>
    <t>Zulassung von Gerichtsberichterstattern</t>
  </si>
  <si>
    <t>7. Unentgeltliche Rechtspflege in Zivilfällen des Obergerichts</t>
  </si>
  <si>
    <t xml:space="preserve">Erledigung </t>
  </si>
  <si>
    <t>Bewilligung der unentgeltlichen Prozessführung und des unentgeltlichen Rechtsbeistandes</t>
  </si>
  <si>
    <t>Bewilligung der unentgeltlichen Prozessführung</t>
  </si>
  <si>
    <t>Bewilligung des unentgeltlichen Rechtsbeistandes</t>
  </si>
  <si>
    <t>Abweisung, Rückzug, gegenstandslos, Nichteintreten</t>
  </si>
  <si>
    <r>
      <t>Berufungsverfahren</t>
    </r>
    <r>
      <rPr>
        <vertAlign val="superscript"/>
        <sz val="10"/>
        <rFont val="Arial"/>
        <family val="2"/>
      </rPr>
      <t>1</t>
    </r>
  </si>
  <si>
    <r>
      <t>4</t>
    </r>
    <r>
      <rPr>
        <vertAlign val="superscript"/>
        <sz val="10"/>
        <color theme="1"/>
        <rFont val="Arial"/>
        <family val="2"/>
      </rPr>
      <t>1</t>
    </r>
  </si>
  <si>
    <t xml:space="preserve">* per 1. Januar 2024 wurde eine zweite Strafabteilung geschaffen (vgl. Ziff. 4 hinten). Aus Praktikabilitätsgründen wurde darauf verzichtet, die Zahlen der (dannzumal einzigen) Strafabteilung des Berichtsjahrs 2023 auf die beiden (neuen) Strafabteilungen aufzuteilen. Stattdessen werden diese Zahlen grundsätzlich integral bei der I. Strafabteilung ausgewiesen. </t>
  </si>
  <si>
    <r>
      <t>3</t>
    </r>
    <r>
      <rPr>
        <vertAlign val="superscript"/>
        <sz val="10"/>
        <color theme="1"/>
        <rFont val="Arial"/>
        <family val="2"/>
      </rPr>
      <t>1</t>
    </r>
  </si>
  <si>
    <t>(Total Erledigungen: 52)</t>
  </si>
  <si>
    <t>Obergericht</t>
  </si>
  <si>
    <t>Detaillierte Geschäftsübersicht</t>
  </si>
  <si>
    <t>Inhaltsverzeichnis</t>
  </si>
  <si>
    <t>Friedensrichterämter</t>
  </si>
  <si>
    <t>II.</t>
  </si>
  <si>
    <t>Schlichtungsbehörde Arbeitsrecht</t>
  </si>
  <si>
    <t>III.</t>
  </si>
  <si>
    <t>Schlichtungsbehörde Miet- und Pachtrecht</t>
  </si>
  <si>
    <t>IV.</t>
  </si>
  <si>
    <t>Staatsanwaltschaft</t>
  </si>
  <si>
    <t>V.</t>
  </si>
  <si>
    <t>Strafgericht</t>
  </si>
  <si>
    <t>VI.</t>
  </si>
  <si>
    <t>Kantonsgericht</t>
  </si>
  <si>
    <t>VII.</t>
  </si>
  <si>
    <t>VIII.</t>
  </si>
  <si>
    <t>Aufsichtskommission über die Rechtsanwältinnen und Rechtsanwälte</t>
  </si>
  <si>
    <t>IX.</t>
  </si>
  <si>
    <t>Anwaltsprüfungskommission</t>
  </si>
  <si>
    <t>X.</t>
  </si>
  <si>
    <t>Betreibungsämter und Konkursamt</t>
  </si>
  <si>
    <t>1. Gesamtübersicht</t>
  </si>
  <si>
    <t>Neueingang</t>
  </si>
  <si>
    <t>Erledigung</t>
  </si>
  <si>
    <t>davon Streitwert</t>
  </si>
  <si>
    <t>Zug</t>
  </si>
  <si>
    <t>Oberägeri</t>
  </si>
  <si>
    <t>Unterägeri</t>
  </si>
  <si>
    <t>Steinhausen</t>
  </si>
  <si>
    <t>Walchwil</t>
  </si>
  <si>
    <t>¹ Im ROG 2023 wurden für Hünenberg versehentlich ein Fall zu wenig (20 statt 21) und für Risch zwei Fälle zu viel (10 statt 8) ausgewiesen (vgl. auch vorstehende Tabelle).</t>
  </si>
  <si>
    <t>2. Erledigungen</t>
  </si>
  <si>
    <t>Erledigung  total</t>
  </si>
  <si>
    <t>Vergleich, Anerkennung, Rückzug</t>
  </si>
  <si>
    <t>Klage-bewilligung</t>
  </si>
  <si>
    <t>Urteilsvorschlag                   (Art. 210 ZPO)</t>
  </si>
  <si>
    <t>Entscheid    (Art. 212 ZPO)</t>
  </si>
  <si>
    <t>unterbreitet</t>
  </si>
  <si>
    <t>angenommen</t>
  </si>
  <si>
    <t>Vergleich, Anerkenn-ung, Rückzug</t>
  </si>
  <si>
    <t>Entscheid 
(Art. 212 ZPO)</t>
  </si>
  <si>
    <t>3. Verfahrensdauer</t>
  </si>
  <si>
    <t>6-12</t>
  </si>
  <si>
    <t>1. Anzahl</t>
  </si>
  <si>
    <t>davon Streitwert bis CHF 2'000</t>
  </si>
  <si>
    <t>davon Streitwert über CHF 2'000 bis CHF 5'000</t>
  </si>
  <si>
    <t>2. Erledigung</t>
  </si>
  <si>
    <t>Klagebewilligung</t>
  </si>
  <si>
    <t>Urteilsvorschlag angenommen</t>
  </si>
  <si>
    <t>Total unterbreitet</t>
  </si>
  <si>
    <t>Entscheid</t>
  </si>
  <si>
    <t>davon Erledigungen in Gleichstellungsfragen</t>
  </si>
  <si>
    <t>erteilte Klagebewilligungen</t>
  </si>
  <si>
    <t>angenommene Urteilsvorschläge bzw. Entscheide</t>
  </si>
  <si>
    <t>davon landwirtschaftliche Pacht</t>
  </si>
  <si>
    <t>davon Streitwert über CHF 2'000 bis CHF 5'000 oder Fälle gemäss Art. 210 Abs. 1 lit. b ZPO</t>
  </si>
  <si>
    <t>&gt;24</t>
  </si>
  <si>
    <t>Neueingänge (inkl. Einsprachen gegen Strafbefehle und allfällige Rückweisungen)</t>
  </si>
  <si>
    <t>Strafbefehl</t>
  </si>
  <si>
    <t>Anklage beim Strafgericht</t>
  </si>
  <si>
    <t>Anklage im abgekürzten Verfahren</t>
  </si>
  <si>
    <t>Überweisung ans Strafgericht (Gültigkeit Einsprache Strafbefehl)</t>
  </si>
  <si>
    <t>Abtretung an andere Abteilung der Staatsanwaltschaft</t>
  </si>
  <si>
    <t>Abtretung an anderen Kanton</t>
  </si>
  <si>
    <t>Einstellung der Administrativuntersuchung</t>
  </si>
  <si>
    <t>formelle Einstellung</t>
  </si>
  <si>
    <t xml:space="preserve"> -</t>
  </si>
  <si>
    <t>einstweilige Einstellung</t>
  </si>
  <si>
    <t>provisorische Einstellung</t>
  </si>
  <si>
    <t>Nichtanhandnahme</t>
  </si>
  <si>
    <t>Rückzug der Einsprache</t>
  </si>
  <si>
    <t>Vereinigung (Untersuchungen mit gleicher/gleichem Beschuldigten)</t>
  </si>
  <si>
    <t>Die neu eingegangenen Untersuchungen betrafen</t>
  </si>
  <si>
    <t>aussergewöhnliche Todesfälle</t>
  </si>
  <si>
    <t>Busse (ohne Ordnungsbusse)</t>
  </si>
  <si>
    <t>Geldstrafe</t>
  </si>
  <si>
    <t>Freiheitsstrafe</t>
  </si>
  <si>
    <t>Verwarnung</t>
  </si>
  <si>
    <t>keine Strafe</t>
  </si>
  <si>
    <t>Bussen</t>
  </si>
  <si>
    <t>Geldstrafen</t>
  </si>
  <si>
    <t>&gt;36</t>
  </si>
  <si>
    <t>Die Ende 2024 pendenten Verfahren wurden anhängig gemacht</t>
  </si>
  <si>
    <t>davon vom Oberstaatsanwalt erhoben</t>
  </si>
  <si>
    <t>Berufungen</t>
  </si>
  <si>
    <t>Anschlussberufungen</t>
  </si>
  <si>
    <t>Beschwerden in Strafsachen an das Bundesgericht</t>
  </si>
  <si>
    <t>Zustellung</t>
  </si>
  <si>
    <t>Untersuchungshandlungen (Hausdurchsuchungen, Beschlagnahme von Beweismitteln, Einvernahmen usw.)</t>
  </si>
  <si>
    <t>Abtretung an andere Behörden</t>
  </si>
  <si>
    <t>Ablehnung / Nichteintreten</t>
  </si>
  <si>
    <t>Anordnung Vollstreckung Geldstrafe / Busse Ausland</t>
  </si>
  <si>
    <t>Ablehnung Vollstreckungsersuchen Geldstrafe / Busse Ausland</t>
  </si>
  <si>
    <t>Anklage beim Jugendgericht</t>
  </si>
  <si>
    <t>Überweisung ans Jugendgericht</t>
  </si>
  <si>
    <t>Formelle Einstellung</t>
  </si>
  <si>
    <t>Einstweilige Einstellung</t>
  </si>
  <si>
    <t>Freiheitsentzug</t>
  </si>
  <si>
    <t>persönliche Leistung</t>
  </si>
  <si>
    <t>Verweis</t>
  </si>
  <si>
    <t>Aufsicht</t>
  </si>
  <si>
    <t>persönliche Betreuung</t>
  </si>
  <si>
    <t>ambulante Behandlung</t>
  </si>
  <si>
    <t>Unterbringung (offene Einrichtung)</t>
  </si>
  <si>
    <t>Unterbringung (geschlossene Einrichtung)</t>
  </si>
  <si>
    <t>Tätigkeits-, Kontakt-, Rayonverbot</t>
  </si>
  <si>
    <t>Verweis mit Weisung / Probezeit</t>
  </si>
  <si>
    <t>Sanktionsumwandlung durch Vollzugsbehörde</t>
  </si>
  <si>
    <t>Disziplinarmassnahme</t>
  </si>
  <si>
    <t>Absehen von einer Disziplinarmassnahme</t>
  </si>
  <si>
    <t>Einstellung</t>
  </si>
  <si>
    <t>davon infolge hängiger Strafuntersuchungen sistiert</t>
  </si>
  <si>
    <t>Eintragung ins Anwaltsregister bzw. Ermächtigung zur öffentlichen Beurkundung</t>
  </si>
  <si>
    <t>administrative Löschung der Eintragung im Anwaltsregister bzw. der Beurkundungsbefugnis</t>
  </si>
  <si>
    <t>Genehmigung des Antrags um Eintragung ins UPReg</t>
  </si>
  <si>
    <t>Deaktivierung des Eintrags im UPReg</t>
  </si>
  <si>
    <t>Eintragung in die öffentliche Liste</t>
  </si>
  <si>
    <t>Erteilung einer generellen Substitutionsbewilligung</t>
  </si>
  <si>
    <t>Entbindung vom Anwalts- bzw. Amtsgeheimnis</t>
  </si>
  <si>
    <t>Disziplinarzeugnis</t>
  </si>
  <si>
    <t>ohne Wiederholung</t>
  </si>
  <si>
    <t>mit Wiederholung</t>
  </si>
  <si>
    <t>Wartefrist 2 Jahre</t>
  </si>
  <si>
    <t>definitiv</t>
  </si>
  <si>
    <t>Sitzungen</t>
  </si>
  <si>
    <t>neu eröffnete Konkurse gegen im Handelsregister eingetragene Firmen</t>
  </si>
  <si>
    <t>davon Massnahmen gem. Art. 731b OR</t>
  </si>
  <si>
    <t>nachträglicher Widerruf Konkurseinstellung</t>
  </si>
  <si>
    <t>Insolvenzerklärungen (ohne Eintrag im Handelsregister)</t>
  </si>
  <si>
    <t>konkursamtliche Verlassenschaftsliquidationen</t>
  </si>
  <si>
    <t>im Ausland eröffnete Konkurse (IPRG-Verfahren)</t>
  </si>
  <si>
    <t>Konkurse ohne vorgängige Betreibung (ohne Eintrag im Handelsregister)</t>
  </si>
  <si>
    <t>Einstellung mangels Aktiven</t>
  </si>
  <si>
    <t>Schlusserklärung nach durchgeführtem Verfahren (inkl. IPRG)</t>
  </si>
  <si>
    <t>Widerruf gemäss Art. 195 SchKG</t>
  </si>
  <si>
    <t>Aufhebung des Dekrets</t>
  </si>
  <si>
    <t>Betreibungs-amt</t>
  </si>
  <si>
    <t>Zahlungs-befehle</t>
  </si>
  <si>
    <t>Pfändungen</t>
  </si>
  <si>
    <t>Aufschubs-bewilligungen</t>
  </si>
  <si>
    <t>Arreste</t>
  </si>
  <si>
    <t xml:space="preserve">Eingetragene Eigentums-vorbehalte </t>
  </si>
  <si>
    <r>
      <t>Zug</t>
    </r>
    <r>
      <rPr>
        <vertAlign val="superscript"/>
        <sz val="10"/>
        <color theme="1"/>
        <rFont val="Arial"/>
        <family val="2"/>
      </rPr>
      <t>1</t>
    </r>
  </si>
  <si>
    <t>1’349</t>
  </si>
  <si>
    <t>2’568</t>
  </si>
  <si>
    <t>36’351</t>
  </si>
  <si>
    <t>1’762</t>
  </si>
  <si>
    <t>Verlust-scheine</t>
  </si>
  <si>
    <t>Total 
Verlust-scheinsumme</t>
  </si>
  <si>
    <t>neue Anklagen</t>
  </si>
  <si>
    <t>Schuldspruch</t>
  </si>
  <si>
    <t>Schuldspruch / teilweiser Freispruch oder teilweise Einstellung</t>
  </si>
  <si>
    <t>Freispruch</t>
  </si>
  <si>
    <t>Geschlecht</t>
  </si>
  <si>
    <t>männlich</t>
  </si>
  <si>
    <t>weiblich</t>
  </si>
  <si>
    <t>Staatsangehörigkeit</t>
  </si>
  <si>
    <t>Schweiz</t>
  </si>
  <si>
    <t>Ausland</t>
  </si>
  <si>
    <t>Busse</t>
  </si>
  <si>
    <t>Verbindungsbusse</t>
  </si>
  <si>
    <t>stationäre therapeutische Massnahmen</t>
  </si>
  <si>
    <t>ambulante Behandlung (Art. 63 StGB)</t>
  </si>
  <si>
    <t>Verwahrung (Art. 64 StGB)</t>
  </si>
  <si>
    <t>andere Massnahmen</t>
  </si>
  <si>
    <t>Anordnung Sanktionsvollzug</t>
  </si>
  <si>
    <t>Anordnung Massnahmenvollzug</t>
  </si>
  <si>
    <t>Verlängerung therapeutische Massnahme</t>
  </si>
  <si>
    <t>Anordnung gemäss Art. 95 StGB</t>
  </si>
  <si>
    <t>Verwendung zugunsten Geschädigter</t>
  </si>
  <si>
    <t>weitere Neueingänge (z.B. Rückweisungen, wieder aufgenommene Verfahren)</t>
  </si>
  <si>
    <t>Beurteilung der Gültigkeit einer Einsprache</t>
  </si>
  <si>
    <t>an das Kollegialgericht</t>
  </si>
  <si>
    <t>an das Einzelgericht</t>
  </si>
  <si>
    <t>Bestätigung der Anklageschrift</t>
  </si>
  <si>
    <t>Rückweisung zur Durchführung des ordentlichen Verfahrens</t>
  </si>
  <si>
    <t>Einstellung des Verfahrens</t>
  </si>
  <si>
    <t>Vereinigung (Ergänzungsanklagen)</t>
  </si>
  <si>
    <t>übrige Erledigungen</t>
  </si>
  <si>
    <t>Aufsicht oder persönliche Betreuung</t>
  </si>
  <si>
    <t>Unterbringung</t>
  </si>
  <si>
    <t>5. Zwangsmassnahmengericht</t>
  </si>
  <si>
    <t>Entscheide betreffend Haft</t>
  </si>
  <si>
    <t>(inkl. allfällige Rückweisungen durch das Obergericht und wieder aufgenommene Verfahren)</t>
  </si>
  <si>
    <t>Ehescheidungen</t>
  </si>
  <si>
    <t>Moderation</t>
  </si>
  <si>
    <t>Familienrecht</t>
  </si>
  <si>
    <t>davon Ehescheidungen</t>
  </si>
  <si>
    <t>davon Massnahmen zum Schutz der ehelichen Gemeinschaft</t>
  </si>
  <si>
    <t>Nachbarrecht, Besitzesschutz</t>
  </si>
  <si>
    <t>übriges Sachenrecht</t>
  </si>
  <si>
    <t>davon Eintragung von Bauhandwerkerpfandrechten</t>
  </si>
  <si>
    <t>übrige miet- und pachtrechtliche Verfügungen</t>
  </si>
  <si>
    <t>Handels- und Gesellschaftsrecht</t>
  </si>
  <si>
    <t>davon Organisationsklagen</t>
  </si>
  <si>
    <t>davon Kraftloserklärung Wertpapiere</t>
  </si>
  <si>
    <t>Vollstreckung rechtskräftiger Urteile</t>
  </si>
  <si>
    <t>Sicherstellung gefährdeter Beweise</t>
  </si>
  <si>
    <t>übriges Obligationenrecht</t>
  </si>
  <si>
    <t>Total Erledigungen</t>
  </si>
  <si>
    <t>Anzahl</t>
  </si>
  <si>
    <t>in ordentlicher Betreibung</t>
  </si>
  <si>
    <t>in Wechselbetreibung</t>
  </si>
  <si>
    <t>ohne vorgängige Betreibung, Insolvenzerklärung, Bilanzdeponierung durch Revisionsstelle</t>
  </si>
  <si>
    <t>konkursamtliche Nachlassliquidation</t>
  </si>
  <si>
    <t>Konkurseröffnung in ordentlicher Betreibung</t>
  </si>
  <si>
    <t>Konkurseröffnung in Wechselbetreibung</t>
  </si>
  <si>
    <t>Konkurseröffnung ohne vorgängige Betreibung</t>
  </si>
  <si>
    <t>Insolvenzerklärung</t>
  </si>
  <si>
    <t>Bilanzdeponierung durch Revisionsstelle</t>
  </si>
  <si>
    <t>Aufnahme eines Güterverzeichnisses</t>
  </si>
  <si>
    <t>Widerruf des Konkurses</t>
  </si>
  <si>
    <t>Anordnung des summarischen Verfahrens</t>
  </si>
  <si>
    <t>Schluss des Konkursverfahrens</t>
  </si>
  <si>
    <t>bewilligt</t>
  </si>
  <si>
    <t>teilweise bewilligt</t>
  </si>
  <si>
    <t>nicht bewilligt</t>
  </si>
  <si>
    <t>Einsprache gegen Arrestbefehl</t>
  </si>
  <si>
    <t>Abweisung, Rückzug, Gegenstandslosigkeit, Nichteintreten</t>
  </si>
  <si>
    <t>weitere Neueingänge (z.B. Überweisungen Einzelgericht, Rückweisungen, wieder aufgenommene Verfahren)</t>
  </si>
  <si>
    <t>Übrige</t>
  </si>
  <si>
    <t>Überweisung an das Kollegialgericht</t>
  </si>
  <si>
    <t>3. Abgekürzte Verfahren</t>
  </si>
  <si>
    <t xml:space="preserve">4. Jugendgericht </t>
  </si>
  <si>
    <t>1. Kollegialgericht</t>
  </si>
  <si>
    <t>II. Schlichtungsbehörde Arbeitsrecht</t>
  </si>
  <si>
    <t>III. Schlichtungsbehörde Miet- und Pachtrecht</t>
  </si>
  <si>
    <t>I. Friedensrichterämter</t>
  </si>
  <si>
    <t>1.  Strafverfolgung Erwachsene</t>
  </si>
  <si>
    <t>1.8. Internationale Rechtshilfe in Strafsachen</t>
  </si>
  <si>
    <t>2. Strafverfolgung Jugendliche</t>
  </si>
  <si>
    <t>2.7.1 Einsprache gegen Strafbefehle</t>
  </si>
  <si>
    <t>2.7.2 Von der Staatsanwaltschaft erhobene Rechtsmittel</t>
  </si>
  <si>
    <t>2.8.1 Schutzmassnahmen</t>
  </si>
  <si>
    <t>2.8.2 Strafen</t>
  </si>
  <si>
    <t>V. Strafgericht</t>
  </si>
  <si>
    <t>1.1.6 Massnahmen</t>
  </si>
  <si>
    <t>1.1.5 Strafen</t>
  </si>
  <si>
    <t>1.1.4 Persönliche Verhältnisse der Beschuldigten</t>
  </si>
  <si>
    <t>1.1 Strafprozesse</t>
  </si>
  <si>
    <t>2.5 Ertrag aus unbedingten Bussen</t>
  </si>
  <si>
    <t>2.4 Strafen</t>
  </si>
  <si>
    <t>2.3 Rechtsgebiete</t>
  </si>
  <si>
    <t>2.1 Anzahl</t>
  </si>
  <si>
    <t>1.8.3 Verfahrensdauer</t>
  </si>
  <si>
    <t>1.8.1 Anzahl</t>
  </si>
  <si>
    <t>1.8.2 Erledigungen</t>
  </si>
  <si>
    <t>1.7.1 Einsprachen gegen Strafbefehle</t>
  </si>
  <si>
    <t>1.5 Ertrag aus Bussen und unbedingten Geldstrafen (mit Strafbefehl)</t>
  </si>
  <si>
    <t>1.4 Strafen</t>
  </si>
  <si>
    <t>1.3 Rechtsgebiete</t>
  </si>
  <si>
    <t>1.2 Erledigung</t>
  </si>
  <si>
    <t>1.1 Anzahl</t>
  </si>
  <si>
    <t>2.2 Erledigung</t>
  </si>
  <si>
    <t>2. Einzelgericht</t>
  </si>
  <si>
    <t>2.1 Strafprozesse</t>
  </si>
  <si>
    <t>2.1.4 Persönliche Verhältnisse der Beschuldigten</t>
  </si>
  <si>
    <t>2.1.5 Strafen</t>
  </si>
  <si>
    <t>2.1.6 Massnahmen</t>
  </si>
  <si>
    <t>3.1 Anzahl</t>
  </si>
  <si>
    <t>3.2 Erledigung</t>
  </si>
  <si>
    <t>3.3 Strafen</t>
  </si>
  <si>
    <t>3.4 Massnahmen</t>
  </si>
  <si>
    <t>4.1 Anzahl</t>
  </si>
  <si>
    <t>4.2 Erledigung</t>
  </si>
  <si>
    <t>4.3 Schutzmassnahmen und Strafen</t>
  </si>
  <si>
    <t>4.4  Weitere erledigte Geschäfte</t>
  </si>
  <si>
    <t>1.1 Zivilprozesse</t>
  </si>
  <si>
    <t>VI. Kantonsgericht</t>
  </si>
  <si>
    <t>2.1 Vereinfachtes und ordentliches Verfahren</t>
  </si>
  <si>
    <t>2.2.1.1 Anzahl</t>
  </si>
  <si>
    <t>2.2.1 Befehlsverfahren und Verfügungen auf Grundlage des Zivilrechts</t>
  </si>
  <si>
    <t>2.2 Summarisches Verfahren</t>
  </si>
  <si>
    <t>2.2.1.2 Erledigung</t>
  </si>
  <si>
    <t>2.2.1.3 Rechtsgebiete</t>
  </si>
  <si>
    <t>2.2.1.4 Prozessdauer</t>
  </si>
  <si>
    <t>2.2.2.2 Konkurs</t>
  </si>
  <si>
    <t>2.2.2 Verfügungen in Betreibungs- und Konkurssachen</t>
  </si>
  <si>
    <t>2.2.2.1 Rechtsöffnung</t>
  </si>
  <si>
    <t>Rechtsgebiete</t>
  </si>
  <si>
    <t>provisorische Rechtsöffnung</t>
  </si>
  <si>
    <t>Bewilligung des nachträglichen Rechtsvorschlags</t>
  </si>
  <si>
    <t>Rechtsvorschlag in Wechselbetreibung</t>
  </si>
  <si>
    <t>Feststellung neuen Vermögens</t>
  </si>
  <si>
    <t>Aufhebung der Betreibung</t>
  </si>
  <si>
    <t>Vollstreckung ausländischer Urteile</t>
  </si>
  <si>
    <t>Anzahl Konkurseröffnungen</t>
  </si>
  <si>
    <t>Weitere Verfügungen in Konkurssachen</t>
  </si>
  <si>
    <t>2.2.2.3 Nachlassstundung</t>
  </si>
  <si>
    <t>2.2.2.4 Private Schuldenbereinigung</t>
  </si>
  <si>
    <t>2.2.2.5 Arrest</t>
  </si>
  <si>
    <t>2.2.3 Schutzschriften</t>
  </si>
  <si>
    <t>2.2.4 Auswärtige Rechtshilfegesuche</t>
  </si>
  <si>
    <t>2.2.5 Übersicht Verfügungen im summarischen Verfahren</t>
  </si>
  <si>
    <t>2.3 Gesuche um unentgeltliche Prozessführung</t>
  </si>
  <si>
    <t>2.1 Zivilprozesse</t>
  </si>
  <si>
    <t>1. Disziplinarverfahren</t>
  </si>
  <si>
    <t>VIII. Aufsichtskommission über die Rechtsanwältinnen und Rechtsanwälte</t>
  </si>
  <si>
    <t>2. Weitere erledigte Geschäfte (Administrativverfahren)</t>
  </si>
  <si>
    <t>IX. Anwaltsprüfungskommission</t>
  </si>
  <si>
    <t>1. Prüfungen</t>
  </si>
  <si>
    <t>1.1 Erteilte Anwaltspatente bzw. Ausweise</t>
  </si>
  <si>
    <t>1.2 Abweisungen</t>
  </si>
  <si>
    <t xml:space="preserve">1.4 Abgeschlossene Prüfungen </t>
  </si>
  <si>
    <t>2. Zeitliche Beanspruchung</t>
  </si>
  <si>
    <t>1.3 Erteilte Fähigkeitsausweise zur öffentlichen Beurkundung</t>
  </si>
  <si>
    <t>X. Betreibungsämter und Konkursamt</t>
  </si>
  <si>
    <t>IV. Staatsanwaltschaft</t>
  </si>
  <si>
    <t>bis 
CHF 2'000</t>
  </si>
  <si>
    <t>über 
CHF 2'000 bis 
CHF 5'000</t>
  </si>
  <si>
    <t>Urteilsvorschlag 
(Art. 210 ZPO)</t>
  </si>
  <si>
    <t>- strafbare Handlungen gegen Leib und Leben</t>
  </si>
  <si>
    <t>- Ausländer- und Integrationsgesetz (AIG)</t>
  </si>
  <si>
    <t>- Übertretungsstrafgesetz</t>
  </si>
  <si>
    <t>- Baugesetz</t>
  </si>
  <si>
    <t>- andere kantonale Erlasse</t>
  </si>
  <si>
    <r>
      <t>1</t>
    </r>
    <r>
      <rPr>
        <i/>
        <sz val="10"/>
        <color theme="1"/>
        <rFont val="Arial"/>
        <family val="2"/>
      </rPr>
      <t xml:space="preserve"> Einwohnergemeinden Zug, Steinhausen und Walchwil</t>
    </r>
  </si>
  <si>
    <t>- Einzelgericht</t>
  </si>
  <si>
    <t>- Kollegialgericht</t>
  </si>
  <si>
    <t>- davon zufolge Verjährung (Übertretungen)</t>
  </si>
  <si>
    <t>- strafbare Handlungen gegen das Vermögen</t>
  </si>
  <si>
    <t>- strafbare Handlungen gegen die Ehre und den Geheim- oder Privatbereich</t>
  </si>
  <si>
    <t>- Verbrechen und Vergehen gegen die Freiheit</t>
  </si>
  <si>
    <t>- strafbare Handlungen gegen die sexuelle Integrität</t>
  </si>
  <si>
    <t>- Verbrechen und Vergehen gegen die Familie</t>
  </si>
  <si>
    <t>- gemeingefährliche Verbrechen und Vergehen</t>
  </si>
  <si>
    <t>- Verbrechen und Vergehen gegen die öffentl. Gesundheit</t>
  </si>
  <si>
    <t>- Verbrechen und Vergehen gegen den öffentl. Verkehr</t>
  </si>
  <si>
    <t>- Fälschung von Geld, amtlichen Wertzeichen, amtlichen Zeichen, Mass und Gewicht</t>
  </si>
  <si>
    <t>- Urkundenfälschung</t>
  </si>
  <si>
    <t>- Verbrechen und Vergehen gegen den öffentl. Frieden</t>
  </si>
  <si>
    <t>- Verbrechen und Vergehen gegen den Staat und die Landesverteidigung</t>
  </si>
  <si>
    <t>- Vergehen gegen den Volkswillen</t>
  </si>
  <si>
    <t>- strafbare Handlungen gegen die öffentl. Gewalt</t>
  </si>
  <si>
    <t>- Störung der Beziehungen zum Ausland</t>
  </si>
  <si>
    <t>- Verbrechen und Vergehen gegen die Rechtspflege</t>
  </si>
  <si>
    <t>- strafbare Handlungen gegen die Amts- und Berufspflicht</t>
  </si>
  <si>
    <t>- Übertretungen bundesrechtlicher Bestimmungen</t>
  </si>
  <si>
    <t>- Gewässerschutzgesetz</t>
  </si>
  <si>
    <t>- Personenbeförderungsgesetz</t>
  </si>
  <si>
    <t>- Umweltschutzgesetz</t>
  </si>
  <si>
    <t>- Gesetz gegen den unlauteren Wettbewerb</t>
  </si>
  <si>
    <t>- Bevölkerungs- und Zivilschutzgesetz</t>
  </si>
  <si>
    <t>- Arbeitslosenversicherungsgesetz</t>
  </si>
  <si>
    <t>- AHV-Gesetz</t>
  </si>
  <si>
    <t>- andere</t>
  </si>
  <si>
    <t>- unbedingt</t>
  </si>
  <si>
    <t>- unbedingt mit Busse</t>
  </si>
  <si>
    <t>- bedingt</t>
  </si>
  <si>
    <t>- bedingt mit Busse</t>
  </si>
  <si>
    <t>1.7.2 Von der Staatsanwaltschaft erhobene Rechtsmittel</t>
  </si>
  <si>
    <t>1.6 Verfahrensdauer</t>
  </si>
  <si>
    <t>1.7 Justizkontrolle und Rechtsmittel</t>
  </si>
  <si>
    <t>- Änderung Massnahme oder Sanktion</t>
  </si>
  <si>
    <t>- Gültigkeit Einsprache Strafbefehl</t>
  </si>
  <si>
    <t>- teilbedingt</t>
  </si>
  <si>
    <t>2.6 Verfahrensdauer</t>
  </si>
  <si>
    <t>2.7 Justizkontrolle und Rechtsmittel</t>
  </si>
  <si>
    <t>2.8 Vollzug Schutzmassnahmen und Strafen (§ 2 VVJ)</t>
  </si>
  <si>
    <t>- Behandlung von psychischen Störungen  (Art. 59 StGB)</t>
  </si>
  <si>
    <t>- Suchtbehandlung (Art. 60 StGB)</t>
  </si>
  <si>
    <t>- Massnahmen für junge Erwachsene (Art. 61 StGB)</t>
  </si>
  <si>
    <t>- Tätigkeitsverbot (Art. 67 StGB)</t>
  </si>
  <si>
    <t>- Kontakt- und Rayonverbot (Art. 67b StGB)</t>
  </si>
  <si>
    <t>- Fahrverbot (Art. 67e StGB)</t>
  </si>
  <si>
    <t>- Veröffentlichung des Urteils (Art. 68 StGB)</t>
  </si>
  <si>
    <t>- Verwendung zugunsten Geschädigter (Art. 73 StGB)</t>
  </si>
  <si>
    <r>
      <t>- Landesverweisung (Art. 66a und 66a</t>
    </r>
    <r>
      <rPr>
        <vertAlign val="superscript"/>
        <sz val="10"/>
        <color theme="1"/>
        <rFont val="Arial"/>
        <family val="2"/>
      </rPr>
      <t>bis</t>
    </r>
    <r>
      <rPr>
        <sz val="10"/>
        <color theme="1"/>
        <rFont val="Arial"/>
        <family val="2"/>
      </rPr>
      <t xml:space="preserve"> StGB)</t>
    </r>
  </si>
  <si>
    <t>- Verzicht auf Landesverweisung</t>
  </si>
  <si>
    <t>1.1.7 Prozessdauer</t>
  </si>
  <si>
    <t>Änderung Massnahme</t>
  </si>
  <si>
    <t>Änderung Strafe</t>
  </si>
  <si>
    <t>4</t>
  </si>
  <si>
    <t>2.1.7 Prozessdauer</t>
  </si>
  <si>
    <t>- vom Vorjahr anhängig</t>
  </si>
  <si>
    <t>- Neueingänge</t>
  </si>
  <si>
    <t>- Neueingänge (inkl. Überweisungen vom Einzelgericht)</t>
  </si>
  <si>
    <t>Änderung Sanktion</t>
  </si>
  <si>
    <t>- Anordnung Untersuchungshaft</t>
  </si>
  <si>
    <t>- Gutheissung / teilweise Gutheissung</t>
  </si>
  <si>
    <t>- Abweisung</t>
  </si>
  <si>
    <t>- übrige Erledigungen</t>
  </si>
  <si>
    <t>- Anordnung Sicherheitshaft</t>
  </si>
  <si>
    <t>- Haftentlassungsgesuche</t>
  </si>
  <si>
    <t>- Haftverlängerungen</t>
  </si>
  <si>
    <t>- Anordnung von Ersatzmassnahmen</t>
  </si>
  <si>
    <t>- Haftentscheide in Jugendstrafverfahren</t>
  </si>
  <si>
    <t>(6)</t>
  </si>
  <si>
    <t>(15)</t>
  </si>
  <si>
    <t>(12)</t>
  </si>
  <si>
    <t>(43)</t>
  </si>
  <si>
    <t>(4)</t>
  </si>
  <si>
    <t>(5)</t>
  </si>
  <si>
    <t>(3)</t>
  </si>
  <si>
    <t>(18)</t>
  </si>
  <si>
    <t>(34)</t>
  </si>
  <si>
    <r>
      <rPr>
        <i/>
        <vertAlign val="superscript"/>
        <sz val="10"/>
        <color theme="1"/>
        <rFont val="Arial"/>
        <family val="2"/>
      </rPr>
      <t>1</t>
    </r>
    <r>
      <rPr>
        <i/>
        <sz val="10"/>
        <color theme="1"/>
        <rFont val="Arial"/>
        <family val="2"/>
      </rPr>
      <t xml:space="preserve"> inkl. 628 Organisationsklagen i.S.v. Art.731b und Art. 939 OR</t>
    </r>
  </si>
  <si>
    <r>
      <rPr>
        <i/>
        <vertAlign val="superscript"/>
        <sz val="10"/>
        <color theme="1"/>
        <rFont val="Arial"/>
        <family val="2"/>
      </rPr>
      <t>3</t>
    </r>
    <r>
      <rPr>
        <i/>
        <sz val="10"/>
        <color theme="1"/>
        <rFont val="Arial"/>
        <family val="2"/>
      </rPr>
      <t xml:space="preserve"> inkl. 117 Organisationsklagen i.S.v. Art.731b und Art. 939 OR</t>
    </r>
  </si>
  <si>
    <r>
      <t xml:space="preserve">238 </t>
    </r>
    <r>
      <rPr>
        <vertAlign val="superscript"/>
        <sz val="10"/>
        <color theme="1"/>
        <rFont val="Arial"/>
        <family val="2"/>
      </rPr>
      <t>3</t>
    </r>
  </si>
  <si>
    <r>
      <t xml:space="preserve">261 </t>
    </r>
    <r>
      <rPr>
        <vertAlign val="superscript"/>
        <sz val="10"/>
        <color theme="1"/>
        <rFont val="Arial"/>
        <family val="2"/>
      </rPr>
      <t>4</t>
    </r>
  </si>
  <si>
    <r>
      <t xml:space="preserve">1'024 </t>
    </r>
    <r>
      <rPr>
        <vertAlign val="superscript"/>
        <sz val="10"/>
        <color theme="1"/>
        <rFont val="Arial"/>
        <family val="2"/>
      </rPr>
      <t>1</t>
    </r>
  </si>
  <si>
    <r>
      <t xml:space="preserve">1'081 </t>
    </r>
    <r>
      <rPr>
        <vertAlign val="superscript"/>
        <sz val="10"/>
        <color theme="1"/>
        <rFont val="Arial"/>
        <family val="2"/>
      </rPr>
      <t>2</t>
    </r>
  </si>
  <si>
    <t>Ausweisung von Mietern und Pächtern</t>
  </si>
  <si>
    <t>definitive Rechtsöffnung</t>
  </si>
  <si>
    <t>Einstellung des Konkursverfahrens (bei Nichtleistung des Kostenvorschusses)</t>
  </si>
  <si>
    <r>
      <rPr>
        <i/>
        <vertAlign val="superscript"/>
        <sz val="10"/>
        <color theme="1"/>
        <rFont val="Arial"/>
        <family val="2"/>
      </rPr>
      <t>1</t>
    </r>
    <r>
      <rPr>
        <i/>
        <sz val="10"/>
        <color theme="1"/>
        <rFont val="Arial"/>
        <family val="2"/>
      </rPr>
      <t xml:space="preserve"> inkl. 47 (2023) bzw </t>
    </r>
    <r>
      <rPr>
        <i/>
        <sz val="10"/>
        <rFont val="Arial"/>
        <family val="2"/>
      </rPr>
      <t xml:space="preserve">42 (2024) </t>
    </r>
    <r>
      <rPr>
        <i/>
        <sz val="10"/>
        <color theme="1"/>
        <rFont val="Arial"/>
        <family val="2"/>
      </rPr>
      <t>Berufungen betreffend Organisationsklagen i.S.v. Art. 731b bzw. Art. 939 OR</t>
    </r>
  </si>
  <si>
    <r>
      <t>- ordentliche Verfahren</t>
    </r>
    <r>
      <rPr>
        <vertAlign val="superscript"/>
        <sz val="10"/>
        <rFont val="Arial"/>
        <family val="2"/>
      </rPr>
      <t>2</t>
    </r>
  </si>
  <si>
    <t>- summarische Verfahren</t>
  </si>
  <si>
    <t>- summarische Verfahren (Einzelrichter)</t>
  </si>
  <si>
    <t>Entscheide betreffend Genehmigungsverfahren (geheime Überwachungsmassnahmen [Überwachung Post-/ Fernmeldeverkehr; Einsatz technischer Überwachungsgeräte; Überwachung Bankbeziehungen; verdeckte Ermittlungen], DNA-Massenuntersuchungen sowie Zusicherung der Anonymität)</t>
  </si>
  <si>
    <t>3. I. Strafabteilung*</t>
  </si>
  <si>
    <t>Abweisung (vollständig oder in den Hauptpunkten)</t>
  </si>
  <si>
    <r>
      <rPr>
        <i/>
        <vertAlign val="superscript"/>
        <sz val="10"/>
        <color theme="1"/>
        <rFont val="Arial"/>
        <family val="2"/>
      </rPr>
      <t>1</t>
    </r>
    <r>
      <rPr>
        <i/>
        <sz val="10"/>
        <color theme="1"/>
        <rFont val="Arial"/>
        <family val="2"/>
      </rPr>
      <t xml:space="preserve"> Die per Ende 2023 beim Bundesgericht anhängigen Fälle (7) wurden auf die I. (4) und die 
II. Strafabteilung (3) aufgeteilt (vgl. Ziff. 4.1.5 hinten).</t>
    </r>
  </si>
  <si>
    <t>- gegen Ermittlungs- und Untersuchungshandlungen</t>
  </si>
  <si>
    <t>- gegen Entscheide betreffend Haft und Ersatzmassnahmen</t>
  </si>
  <si>
    <t>- gegen Nichtanhandnahme einer Anzeige oder Privatklage</t>
  </si>
  <si>
    <t>- gegen Einstellungsverfügungen</t>
  </si>
  <si>
    <t>- gegen Entscheide über die Auferlegung von Kosten und Zusprechung von Entschädigungen</t>
  </si>
  <si>
    <t>- gegen Entscheide des Jugendanwalts oder des Jugendgerichts</t>
  </si>
  <si>
    <t>- gegen Entscheide betreffend internationale Rechtshilfe</t>
  </si>
  <si>
    <t>- Akteneinsicht</t>
  </si>
  <si>
    <t>- Beschlagnahme</t>
  </si>
  <si>
    <t>- übrige</t>
  </si>
  <si>
    <t>- wegen Verzögerung und Verweigerung der Rechtspflege</t>
  </si>
  <si>
    <t>- subsidiäre Aufsichtsbeschwerden</t>
  </si>
  <si>
    <t>- Ausstandsbegehren</t>
  </si>
  <si>
    <t>- amtliche Verteidigung</t>
  </si>
  <si>
    <t>- gegen Entscheide betreffend</t>
  </si>
  <si>
    <t>- Schuldbetreibungs- und Konkursrecht (ordentliche Verfahren)</t>
  </si>
  <si>
    <t>- Schuldbetreibungs- und Konkursrecht (summarische Verfahren)</t>
  </si>
  <si>
    <t>- gegen prozessleitende Entscheide</t>
  </si>
  <si>
    <t>- gegen Entscheide betreffend unentgeltliche Rechtspflege</t>
  </si>
  <si>
    <t>- gegen Entscheide im Vollstreckungsverfahren</t>
  </si>
  <si>
    <t>- gegen die Verhängung von Ordnungsbussen</t>
  </si>
  <si>
    <t>- gegen Entscheide hinsichtlich Kostenauferlegung</t>
  </si>
  <si>
    <t>- gegen Entscheide der Anwaltsprüfungskommission</t>
  </si>
  <si>
    <t>- Personenrecht</t>
  </si>
  <si>
    <t>- Familien- und Vormundschaftsrecht</t>
  </si>
  <si>
    <t xml:space="preserve">- Erbrecht </t>
  </si>
  <si>
    <t>- Sachenrecht</t>
  </si>
  <si>
    <t>- einzelne Vertragsverhältnisse gemäss OR</t>
  </si>
  <si>
    <t>- Gesellschafts- und Handelsrecht</t>
  </si>
  <si>
    <t>- Immaterialgüterrecht</t>
  </si>
  <si>
    <t>- Bewilligung des nachträglichen Rechtsvorschlages</t>
  </si>
  <si>
    <t>- Rechtsöffnung</t>
  </si>
  <si>
    <t>- Eröffnung des Konkurses</t>
  </si>
  <si>
    <t>- Nachlassstundung und -vertrag</t>
  </si>
  <si>
    <t>- Arrest</t>
  </si>
  <si>
    <t>- Revisionsgesuche</t>
  </si>
  <si>
    <t>vom 
Vorjahr anhängig</t>
  </si>
  <si>
    <t>Neuein-gänge</t>
  </si>
  <si>
    <r>
      <rPr>
        <i/>
        <vertAlign val="superscript"/>
        <sz val="10"/>
        <color theme="1"/>
        <rFont val="Arial"/>
        <family val="2"/>
      </rPr>
      <t>1</t>
    </r>
    <r>
      <rPr>
        <i/>
        <sz val="10"/>
        <color theme="1"/>
        <rFont val="Arial"/>
        <family val="2"/>
      </rPr>
      <t xml:space="preserve"> Die per Ende 2023 beim Bundesgericht anhängigen Fälle (7) wurden auf die I. (4) und die 
II. Strafabteilung (3) aufgeteilt (vgl. Ziff. 3.1.5 vorne).</t>
    </r>
  </si>
  <si>
    <t>administrative Löschung der Eintragung in der öffentlichen Liste</t>
  </si>
  <si>
    <t>1. Betreibungsämter</t>
  </si>
  <si>
    <t>1.1 Übersicht über die Geschäfte 2023</t>
  </si>
  <si>
    <t>1.2 Übersicht über die Geschäfte 2024</t>
  </si>
  <si>
    <t>2.  Konkursamt</t>
  </si>
  <si>
    <t>2.3 Gesamtbetrag der zu Verlust gekommenen Forderungen</t>
  </si>
  <si>
    <t>2.4 Verfahrensdauer</t>
  </si>
  <si>
    <t>- gegen Entscheide der Aufsichtskommission über die Rechtsanwältinnen und                         Rechtsanwälte</t>
  </si>
  <si>
    <t>Rechenschaftsbericht 2024</t>
  </si>
  <si>
    <t>I.</t>
  </si>
  <si>
    <r>
      <rPr>
        <i/>
        <vertAlign val="superscript"/>
        <sz val="10"/>
        <color theme="1"/>
        <rFont val="Arial"/>
        <family val="2"/>
      </rPr>
      <t>2</t>
    </r>
    <r>
      <rPr>
        <i/>
        <sz val="10"/>
        <color theme="1"/>
        <rFont val="Arial"/>
        <family val="2"/>
      </rPr>
      <t xml:space="preserve"> inkl. 642 Organisationsklagen i.S.v. Art.731b und Art. 939 OR</t>
    </r>
  </si>
  <si>
    <r>
      <rPr>
        <i/>
        <vertAlign val="superscript"/>
        <sz val="10"/>
        <color theme="1"/>
        <rFont val="Arial"/>
        <family val="2"/>
      </rPr>
      <t>4</t>
    </r>
    <r>
      <rPr>
        <i/>
        <sz val="10"/>
        <color theme="1"/>
        <rFont val="Arial"/>
        <family val="2"/>
      </rPr>
      <t xml:space="preserve"> inkl. 146 Organisationsklagen i.S.v. Art.731b und Art. 939 OR</t>
    </r>
  </si>
  <si>
    <t>Konkurs-andro-hungen</t>
  </si>
  <si>
    <t>Verwer-tungen</t>
  </si>
  <si>
    <t>Bestand der Viehver-schrei-bungen</t>
  </si>
  <si>
    <r>
      <rPr>
        <i/>
        <vertAlign val="superscript"/>
        <sz val="10"/>
        <color theme="1"/>
        <rFont val="Arial"/>
        <family val="2"/>
      </rPr>
      <t>2</t>
    </r>
    <r>
      <rPr>
        <i/>
        <sz val="10"/>
        <color theme="1"/>
        <rFont val="Arial"/>
        <family val="2"/>
      </rPr>
      <t xml:space="preserve"> inkl. 15 (2023) bzw. 2 (2024) ähnlich gelagerte Verfahren betreffend Forderungen aus Urheberrecht i.S.v. 
Art. 19 Abs. 1 lit. c i.V.m. Art. 20 Abs. 2 URG</t>
    </r>
  </si>
  <si>
    <t>Nicht-
eintreten</t>
  </si>
  <si>
    <t>Dieses Excel-Dokument bietet eine Übersicht über die Geschäftszahlen sämtlicher Instanzen der 
Zivil- und Strafrechtspflege des Kantons Zug im Rahmen des Rechenschaftsberichts.</t>
  </si>
  <si>
    <t>Dauer der erledigten Verfahren</t>
  </si>
  <si>
    <t>Monate</t>
  </si>
  <si>
    <t>- Einziehung (namentlich Art. 69-72 StGB)</t>
  </si>
  <si>
    <t>5</t>
  </si>
  <si>
    <t>Entsiegelungsgesuche (inkl. superprovisorische Spiegelung)</t>
  </si>
  <si>
    <t>Dauer der erledigten Verfahren - ordentliche Abteilungsprozesse</t>
  </si>
  <si>
    <t>Dauer der erledigten Verfahren - 
Berufungs- und einzelrichterliche Massnahmeverfahren</t>
  </si>
  <si>
    <t>Dauer der erledigten Verfahren - summarische Abteilungsprozesse</t>
  </si>
  <si>
    <t>Dauer der erledigten Verfahren - 
Beschwerden gegen Betreibungsämter und das Konkursamt</t>
  </si>
  <si>
    <t>Dauer der erledigten Konkursverfahren inkl. IPRG</t>
  </si>
  <si>
    <t>Die Ende 2024 pendenten Verfahren wurden anhängig gemacht (davon sistiert)</t>
  </si>
  <si>
    <t>Die Ende 2024 pendenten Konkursverfahren wurden eröffnet (davon ausseramtliche Konkursverwaltung)</t>
  </si>
  <si>
    <t xml:space="preserve">* per 1. Januar 2024 wurde eine zweite Strafabteilung geschaffen. Aus Praktikabilitätsgründen wurde darauf verzichtet, die Zahlen der (dannzumal einzigen) Strafabteilung des Berichtsjahrs 2023 auf die beiden (neuen) Strafabteilungen aufzuteilen. Stattdessen werden diese Zahlen integral bei der I. Strafabteilung ausgewiesen (vgl. Ziff. 3 vorne). </t>
  </si>
  <si>
    <r>
      <t xml:space="preserve">264 </t>
    </r>
    <r>
      <rPr>
        <vertAlign val="superscript"/>
        <sz val="10"/>
        <color theme="1"/>
        <rFont val="Arial"/>
        <family val="2"/>
      </rPr>
      <t>1</t>
    </r>
  </si>
  <si>
    <r>
      <t xml:space="preserve">109 </t>
    </r>
    <r>
      <rPr>
        <vertAlign val="superscript"/>
        <sz val="10"/>
        <color theme="1"/>
        <rFont val="Arial"/>
        <family val="2"/>
      </rPr>
      <t>1</t>
    </r>
  </si>
  <si>
    <t>¹ Im ROG 2023 wurde die Anzahl der innert 3-6 Monaten erledigten Verfahren fälschlicherweise mit 19 statt mit 109 ausgewiesen.</t>
  </si>
  <si>
    <t>¹ Im ROG 2023 wurde die Anzahl "einstweilige Einstellungen" fälschlicherweise mit 128 statt mit 264 ausgewiesen.</t>
  </si>
  <si>
    <t>Gesamtbetrag (in CHF)</t>
  </si>
  <si>
    <t>Kanton Zug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</si>
</sst>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 #,##0.00_ ;_ * \-#,##0.00_ ;_ * &quot;-&quot;??_ ;_ @_ "/>
    <numFmt numFmtId="164" formatCode="0\ \¹"/>
    <numFmt numFmtId="165" formatCode="0_ \ ;\-0\ \ "/>
  </numFmts>
  <fonts count="27" x14ac:knownFonts="1">
    <font>
      <sz val="10"/>
      <color theme="1"/>
      <name val="Arial"/>
      <family val="2"/>
    </font>
    <font>
      <b/>
      <sz val="10"/>
      <color theme="1"/>
      <name val="Arial"/>
      <family val="2"/>
    </font>
    <font>
      <vertAlign val="superscript"/>
      <sz val="10"/>
      <color theme="1"/>
      <name val="Arial"/>
      <family val="2"/>
    </font>
    <font>
      <sz val="10"/>
      <color theme="0" tint="-0.499984740745262"/>
      <name val="Arial"/>
      <family val="2"/>
    </font>
    <font>
      <sz val="10"/>
      <name val="Arial"/>
      <family val="2"/>
    </font>
    <font>
      <vertAlign val="superscript"/>
      <sz val="10"/>
      <name val="Arial"/>
      <family val="2"/>
    </font>
    <font>
      <i/>
      <sz val="10"/>
      <color theme="1"/>
      <name val="Arial"/>
      <family val="2"/>
    </font>
    <font>
      <sz val="10"/>
      <color theme="1"/>
      <name val="Arial"/>
      <family val="2"/>
    </font>
    <font>
      <b/>
      <sz val="8"/>
      <color theme="1"/>
      <name val="Arial"/>
      <family val="2"/>
    </font>
    <font>
      <sz val="8"/>
      <color theme="0" tint="-0.499984740745262"/>
      <name val="Arial"/>
      <family val="2"/>
    </font>
    <font>
      <b/>
      <sz val="10"/>
      <color theme="0" tint="-0.499984740745262"/>
      <name val="Arial"/>
      <family val="2"/>
    </font>
    <font>
      <sz val="8"/>
      <name val="Arial"/>
      <family val="2"/>
    </font>
    <font>
      <b/>
      <sz val="10"/>
      <color theme="0"/>
      <name val="Arial"/>
      <family val="2"/>
    </font>
    <font>
      <sz val="10"/>
      <color theme="0"/>
      <name val="Arial"/>
      <family val="2"/>
    </font>
    <font>
      <b/>
      <sz val="10"/>
      <color rgb="FF0072BA"/>
      <name val="Arial"/>
      <family val="2"/>
    </font>
    <font>
      <b/>
      <sz val="12"/>
      <color theme="1"/>
      <name val="Arial"/>
      <family val="2"/>
    </font>
    <font>
      <sz val="10"/>
      <color rgb="FFFF0000"/>
      <name val="Arial"/>
      <family val="2"/>
    </font>
    <font>
      <b/>
      <sz val="12"/>
      <name val="Arial"/>
      <family val="2"/>
    </font>
    <font>
      <i/>
      <vertAlign val="superscript"/>
      <sz val="10"/>
      <color theme="1"/>
      <name val="Arial"/>
      <family val="2"/>
    </font>
    <font>
      <i/>
      <sz val="10"/>
      <name val="Arial"/>
      <family val="2"/>
    </font>
    <font>
      <u/>
      <sz val="10"/>
      <color theme="10"/>
      <name val="Arial"/>
      <family val="2"/>
    </font>
    <font>
      <u/>
      <sz val="10"/>
      <color theme="1"/>
      <name val="Arial"/>
      <family val="2"/>
    </font>
    <font>
      <b/>
      <sz val="18"/>
      <color theme="0"/>
      <name val="Arial"/>
      <family val="2"/>
    </font>
    <font>
      <sz val="18"/>
      <color theme="1"/>
      <name val="Arial"/>
      <family val="2"/>
    </font>
    <font>
      <b/>
      <sz val="18"/>
      <color rgb="FF006FB5"/>
      <name val="Arial"/>
      <family val="2"/>
    </font>
    <font>
      <sz val="18"/>
      <color rgb="FF006FB5"/>
      <name val="Arial"/>
      <family val="2"/>
    </font>
    <font>
      <sz val="16"/>
      <color theme="0"/>
      <name val="Arial"/>
      <family val="2"/>
    </font>
  </fonts>
  <fills count="6">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006FB5"/>
        <bgColor indexed="64"/>
      </patternFill>
    </fill>
  </fills>
  <borders count="37">
    <border>
      <left/>
      <right/>
      <top/>
      <bottom/>
      <diagonal/>
    </border>
    <border>
      <left/>
      <right/>
      <top style="thin">
        <color indexed="64"/>
      </top>
      <bottom style="thin">
        <color indexed="64"/>
      </bottom>
      <diagonal/>
    </border>
    <border>
      <left/>
      <right/>
      <top/>
      <bottom style="thin">
        <color indexed="64"/>
      </bottom>
      <diagonal/>
    </border>
    <border>
      <left/>
      <right/>
      <top/>
      <bottom style="thin">
        <color theme="0" tint="-0.14996795556505021"/>
      </bottom>
      <diagonal/>
    </border>
    <border>
      <left/>
      <right/>
      <top style="thin">
        <color theme="0" tint="-0.14996795556505021"/>
      </top>
      <bottom style="thin">
        <color theme="0" tint="-0.14996795556505021"/>
      </bottom>
      <diagonal/>
    </border>
    <border>
      <left/>
      <right/>
      <top style="thin">
        <color indexed="64"/>
      </top>
      <bottom style="thin">
        <color theme="0" tint="-0.14996795556505021"/>
      </bottom>
      <diagonal/>
    </border>
    <border>
      <left/>
      <right/>
      <top/>
      <bottom style="thin">
        <color theme="0" tint="-0.34998626667073579"/>
      </bottom>
      <diagonal/>
    </border>
    <border>
      <left/>
      <right/>
      <top style="thin">
        <color theme="0" tint="-0.34998626667073579"/>
      </top>
      <bottom style="thin">
        <color theme="0" tint="-0.14996795556505021"/>
      </bottom>
      <diagonal/>
    </border>
    <border>
      <left/>
      <right/>
      <top style="thin">
        <color theme="0" tint="-0.14996795556505021"/>
      </top>
      <bottom/>
      <diagonal/>
    </border>
    <border>
      <left/>
      <right/>
      <top style="thin">
        <color theme="0" tint="-0.34998626667073579"/>
      </top>
      <bottom style="thin">
        <color theme="0" tint="-0.34998626667073579"/>
      </bottom>
      <diagonal/>
    </border>
    <border>
      <left/>
      <right/>
      <top style="thin">
        <color theme="0" tint="-0.14996795556505021"/>
      </top>
      <bottom style="thin">
        <color theme="0" tint="-0.14993743705557422"/>
      </bottom>
      <diagonal/>
    </border>
    <border>
      <left/>
      <right/>
      <top style="thin">
        <color theme="0" tint="-0.14993743705557422"/>
      </top>
      <bottom style="thin">
        <color theme="0" tint="-0.14993743705557422"/>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14996795556505021"/>
      </bottom>
      <diagonal/>
    </border>
    <border>
      <left/>
      <right style="thin">
        <color theme="0" tint="-0.34998626667073579"/>
      </right>
      <top style="thin">
        <color theme="0" tint="-0.34998626667073579"/>
      </top>
      <bottom style="thin">
        <color theme="0" tint="-0.14996795556505021"/>
      </bottom>
      <diagonal/>
    </border>
    <border>
      <left style="thin">
        <color theme="0" tint="-0.34998626667073579"/>
      </left>
      <right style="thin">
        <color theme="0" tint="-0.34998626667073579"/>
      </right>
      <top style="thin">
        <color theme="0" tint="-0.34998626667073579"/>
      </top>
      <bottom style="thin">
        <color theme="0" tint="-0.14996795556505021"/>
      </bottom>
      <diagonal/>
    </border>
    <border>
      <left style="thin">
        <color theme="0" tint="-0.34998626667073579"/>
      </left>
      <right/>
      <top style="thin">
        <color theme="0" tint="-0.14996795556505021"/>
      </top>
      <bottom style="thin">
        <color theme="0" tint="-0.14996795556505021"/>
      </bottom>
      <diagonal/>
    </border>
    <border>
      <left/>
      <right style="thin">
        <color theme="0" tint="-0.34998626667073579"/>
      </right>
      <top style="thin">
        <color theme="0" tint="-0.14996795556505021"/>
      </top>
      <bottom style="thin">
        <color theme="0" tint="-0.14996795556505021"/>
      </bottom>
      <diagonal/>
    </border>
    <border>
      <left style="thin">
        <color theme="0" tint="-0.34998626667073579"/>
      </left>
      <right style="thin">
        <color theme="0" tint="-0.34998626667073579"/>
      </right>
      <top style="thin">
        <color theme="0" tint="-0.14996795556505021"/>
      </top>
      <bottom style="thin">
        <color theme="0" tint="-0.14996795556505021"/>
      </bottom>
      <diagonal/>
    </border>
    <border>
      <left/>
      <right/>
      <top style="thin">
        <color theme="0" tint="-0.14996795556505021"/>
      </top>
      <bottom style="thin">
        <color indexed="64"/>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14996795556505021"/>
      </bottom>
      <diagonal/>
    </border>
    <border>
      <left/>
      <right style="thin">
        <color theme="0" tint="-0.34998626667073579"/>
      </right>
      <top/>
      <bottom style="thin">
        <color theme="0" tint="-0.1499679555650502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theme="0" tint="-0.14993743705557422"/>
      </top>
      <bottom style="thin">
        <color theme="0" tint="-0.14990691854609822"/>
      </bottom>
      <diagonal/>
    </border>
    <border>
      <left/>
      <right/>
      <top style="thin">
        <color theme="0" tint="-0.14990691854609822"/>
      </top>
      <bottom style="thin">
        <color theme="0" tint="-0.14990691854609822"/>
      </bottom>
      <diagonal/>
    </border>
    <border>
      <left/>
      <right/>
      <top style="thin">
        <color theme="0" tint="-0.14993743705557422"/>
      </top>
      <bottom style="thin">
        <color theme="0" tint="-0.14996795556505021"/>
      </bottom>
      <diagonal/>
    </border>
    <border>
      <left/>
      <right/>
      <top style="thin">
        <color theme="0" tint="-0.34998626667073579"/>
      </top>
      <bottom style="thin">
        <color indexed="64"/>
      </bottom>
      <diagonal/>
    </border>
    <border>
      <left/>
      <right/>
      <top style="thin">
        <color theme="0" tint="-0.34998626667073579"/>
      </top>
      <bottom/>
      <diagonal/>
    </border>
  </borders>
  <cellStyleXfs count="3">
    <xf numFmtId="0" fontId="0" fillId="0" borderId="0"/>
    <xf numFmtId="43" fontId="7" fillId="0" borderId="0" applyFont="0" applyFill="0" applyBorder="0" applyAlignment="0" applyProtection="0"/>
    <xf numFmtId="0" fontId="20" fillId="0" borderId="0" applyNumberFormat="0" applyFill="0" applyBorder="0" applyAlignment="0" applyProtection="0"/>
  </cellStyleXfs>
  <cellXfs count="308">
    <xf numFmtId="0" fontId="0" fillId="0" borderId="0" xfId="0"/>
    <xf numFmtId="0" fontId="1" fillId="0" borderId="0" xfId="0" applyFont="1"/>
    <xf numFmtId="0" fontId="0" fillId="0" borderId="0" xfId="0" applyAlignment="1">
      <alignment wrapText="1"/>
    </xf>
    <xf numFmtId="0" fontId="1" fillId="0" borderId="0" xfId="0" applyFont="1" applyAlignment="1">
      <alignment wrapText="1"/>
    </xf>
    <xf numFmtId="0" fontId="1" fillId="0" borderId="1" xfId="0" applyFont="1" applyBorder="1" applyAlignment="1">
      <alignment wrapText="1"/>
    </xf>
    <xf numFmtId="0" fontId="0" fillId="0" borderId="0" xfId="0" applyAlignment="1">
      <alignment horizontal="right"/>
    </xf>
    <xf numFmtId="0" fontId="1" fillId="0" borderId="2" xfId="0" applyFont="1" applyBorder="1"/>
    <xf numFmtId="0" fontId="0" fillId="0" borderId="2" xfId="0" applyBorder="1"/>
    <xf numFmtId="0" fontId="1" fillId="0" borderId="1" xfId="0" applyFont="1" applyBorder="1"/>
    <xf numFmtId="0" fontId="0" fillId="0" borderId="1" xfId="0" applyBorder="1"/>
    <xf numFmtId="0" fontId="1" fillId="0" borderId="1" xfId="0" applyFont="1" applyBorder="1" applyAlignment="1">
      <alignment horizontal="right"/>
    </xf>
    <xf numFmtId="0" fontId="0" fillId="0" borderId="2" xfId="0" applyBorder="1" applyAlignment="1">
      <alignment horizontal="right"/>
    </xf>
    <xf numFmtId="0" fontId="0" fillId="0" borderId="1" xfId="0" applyBorder="1" applyAlignment="1">
      <alignment wrapText="1"/>
    </xf>
    <xf numFmtId="0" fontId="0" fillId="0" borderId="3" xfId="0" applyBorder="1"/>
    <xf numFmtId="0" fontId="0" fillId="0" borderId="4" xfId="0" applyBorder="1"/>
    <xf numFmtId="0" fontId="0" fillId="0" borderId="4" xfId="0" applyBorder="1" applyAlignment="1">
      <alignment horizontal="right"/>
    </xf>
    <xf numFmtId="0" fontId="0" fillId="0" borderId="3" xfId="0" applyBorder="1" applyAlignment="1">
      <alignment wrapText="1"/>
    </xf>
    <xf numFmtId="0" fontId="0" fillId="0" borderId="4" xfId="0" applyBorder="1" applyAlignment="1">
      <alignment wrapText="1"/>
    </xf>
    <xf numFmtId="0" fontId="0" fillId="0" borderId="0" xfId="0" applyAlignment="1">
      <alignment horizontal="left"/>
    </xf>
    <xf numFmtId="49" fontId="0" fillId="0" borderId="0" xfId="0" applyNumberFormat="1" applyAlignment="1">
      <alignment horizontal="right"/>
    </xf>
    <xf numFmtId="0" fontId="1" fillId="0" borderId="0" xfId="0" applyFont="1" applyAlignment="1">
      <alignment horizontal="left" wrapText="1"/>
    </xf>
    <xf numFmtId="0" fontId="0" fillId="0" borderId="0" xfId="0" applyAlignment="1">
      <alignment horizontal="left" wrapText="1"/>
    </xf>
    <xf numFmtId="0" fontId="0" fillId="0" borderId="3" xfId="0" applyBorder="1" applyAlignment="1">
      <alignment horizontal="left"/>
    </xf>
    <xf numFmtId="0" fontId="0" fillId="0" borderId="4" xfId="0" applyBorder="1" applyAlignment="1">
      <alignment horizontal="left"/>
    </xf>
    <xf numFmtId="49" fontId="0" fillId="0" borderId="3" xfId="0" applyNumberFormat="1" applyBorder="1" applyAlignment="1">
      <alignment horizontal="right"/>
    </xf>
    <xf numFmtId="0" fontId="1" fillId="0" borderId="0" xfId="0" applyFont="1" applyAlignment="1">
      <alignment horizontal="right"/>
    </xf>
    <xf numFmtId="49" fontId="1" fillId="0" borderId="1" xfId="0" applyNumberFormat="1" applyFont="1" applyBorder="1" applyAlignment="1">
      <alignment horizontal="right"/>
    </xf>
    <xf numFmtId="0" fontId="0" fillId="0" borderId="3" xfId="0" applyBorder="1" applyAlignment="1">
      <alignment horizontal="right"/>
    </xf>
    <xf numFmtId="0" fontId="0" fillId="0" borderId="6" xfId="0" applyBorder="1" applyAlignment="1">
      <alignment horizontal="left"/>
    </xf>
    <xf numFmtId="0" fontId="0" fillId="0" borderId="6" xfId="0" applyBorder="1" applyAlignment="1">
      <alignment wrapText="1"/>
    </xf>
    <xf numFmtId="0" fontId="0" fillId="0" borderId="6" xfId="0" applyBorder="1" applyAlignment="1">
      <alignment horizontal="left" wrapText="1"/>
    </xf>
    <xf numFmtId="49" fontId="1" fillId="0" borderId="0" xfId="0" applyNumberFormat="1" applyFont="1" applyAlignment="1">
      <alignment horizontal="right"/>
    </xf>
    <xf numFmtId="0" fontId="0" fillId="0" borderId="3" xfId="0" applyBorder="1" applyAlignment="1">
      <alignment horizontal="right" wrapText="1"/>
    </xf>
    <xf numFmtId="0" fontId="0" fillId="0" borderId="4" xfId="0" applyBorder="1" applyAlignment="1">
      <alignment horizontal="right" wrapText="1"/>
    </xf>
    <xf numFmtId="0" fontId="0" fillId="0" borderId="7" xfId="0" applyBorder="1" applyAlignment="1">
      <alignment wrapText="1"/>
    </xf>
    <xf numFmtId="0" fontId="0" fillId="0" borderId="7" xfId="0" applyBorder="1"/>
    <xf numFmtId="0" fontId="0" fillId="0" borderId="7" xfId="0" applyBorder="1" applyAlignment="1">
      <alignment horizontal="right"/>
    </xf>
    <xf numFmtId="49" fontId="0" fillId="0" borderId="4" xfId="0" applyNumberFormat="1" applyBorder="1" applyAlignment="1">
      <alignment horizontal="right"/>
    </xf>
    <xf numFmtId="0" fontId="0" fillId="0" borderId="7" xfId="0" applyBorder="1" applyAlignment="1">
      <alignment horizontal="right" wrapText="1"/>
    </xf>
    <xf numFmtId="0" fontId="0" fillId="0" borderId="8" xfId="0" applyBorder="1"/>
    <xf numFmtId="0" fontId="0" fillId="0" borderId="8" xfId="0" applyBorder="1" applyAlignment="1">
      <alignment wrapText="1"/>
    </xf>
    <xf numFmtId="0" fontId="0" fillId="0" borderId="8" xfId="0" applyBorder="1" applyAlignment="1">
      <alignment horizontal="right" wrapText="1"/>
    </xf>
    <xf numFmtId="0" fontId="1" fillId="0" borderId="1" xfId="0" applyFont="1" applyBorder="1" applyAlignment="1">
      <alignment horizontal="right" wrapText="1"/>
    </xf>
    <xf numFmtId="0" fontId="1" fillId="0" borderId="0" xfId="0" applyFont="1" applyAlignment="1">
      <alignment horizontal="right" wrapText="1"/>
    </xf>
    <xf numFmtId="0" fontId="3" fillId="0" borderId="0" xfId="0" applyFont="1"/>
    <xf numFmtId="0" fontId="1" fillId="0" borderId="6" xfId="0" applyFont="1" applyBorder="1"/>
    <xf numFmtId="0" fontId="0" fillId="0" borderId="11" xfId="0" applyBorder="1" applyAlignment="1">
      <alignment horizontal="right"/>
    </xf>
    <xf numFmtId="0" fontId="1" fillId="0" borderId="12" xfId="0" applyFont="1" applyBorder="1"/>
    <xf numFmtId="0" fontId="0" fillId="0" borderId="14" xfId="0" applyBorder="1"/>
    <xf numFmtId="0" fontId="0" fillId="0" borderId="15" xfId="0" applyBorder="1" applyAlignment="1">
      <alignment wrapText="1"/>
    </xf>
    <xf numFmtId="0" fontId="1" fillId="0" borderId="17" xfId="0" applyFont="1" applyBorder="1" applyAlignment="1">
      <alignment wrapText="1"/>
    </xf>
    <xf numFmtId="0" fontId="1" fillId="0" borderId="16" xfId="0" applyFont="1" applyBorder="1"/>
    <xf numFmtId="0" fontId="0" fillId="0" borderId="18" xfId="0" applyBorder="1"/>
    <xf numFmtId="0" fontId="0" fillId="0" borderId="19" xfId="0" applyBorder="1" applyAlignment="1">
      <alignment wrapText="1"/>
    </xf>
    <xf numFmtId="0" fontId="0" fillId="0" borderId="21" xfId="0" applyBorder="1"/>
    <xf numFmtId="0" fontId="0" fillId="0" borderId="22" xfId="0" applyBorder="1" applyAlignment="1">
      <alignment wrapText="1"/>
    </xf>
    <xf numFmtId="0" fontId="0" fillId="0" borderId="20" xfId="0" applyBorder="1" applyAlignment="1">
      <alignment horizontal="right" wrapText="1"/>
    </xf>
    <xf numFmtId="0" fontId="0" fillId="0" borderId="23" xfId="0" applyBorder="1" applyAlignment="1">
      <alignment horizontal="right" wrapText="1"/>
    </xf>
    <xf numFmtId="0" fontId="0" fillId="0" borderId="13" xfId="0" applyBorder="1" applyAlignment="1">
      <alignment horizontal="right" wrapText="1"/>
    </xf>
    <xf numFmtId="0" fontId="1" fillId="0" borderId="12" xfId="0" applyFont="1" applyBorder="1" applyAlignment="1">
      <alignment horizontal="right" wrapText="1"/>
    </xf>
    <xf numFmtId="0" fontId="4" fillId="0" borderId="6" xfId="0" applyFont="1" applyBorder="1"/>
    <xf numFmtId="0" fontId="4" fillId="0" borderId="6" xfId="0" applyFont="1" applyBorder="1" applyAlignment="1">
      <alignment wrapText="1"/>
    </xf>
    <xf numFmtId="0" fontId="4" fillId="0" borderId="3" xfId="0" applyFont="1" applyBorder="1"/>
    <xf numFmtId="0" fontId="4" fillId="0" borderId="3" xfId="0" applyFont="1" applyBorder="1" applyAlignment="1">
      <alignment wrapText="1"/>
    </xf>
    <xf numFmtId="0" fontId="4" fillId="0" borderId="4" xfId="0" applyFont="1" applyBorder="1"/>
    <xf numFmtId="0" fontId="4" fillId="0" borderId="4" xfId="0" applyFont="1" applyBorder="1" applyAlignment="1">
      <alignment wrapText="1"/>
    </xf>
    <xf numFmtId="0" fontId="4" fillId="0" borderId="5" xfId="0" applyFont="1" applyBorder="1" applyAlignment="1">
      <alignment horizontal="right" wrapText="1"/>
    </xf>
    <xf numFmtId="0" fontId="4" fillId="0" borderId="5" xfId="0" applyFont="1" applyBorder="1" applyAlignment="1">
      <alignment wrapText="1"/>
    </xf>
    <xf numFmtId="0" fontId="4" fillId="0" borderId="5" xfId="0" applyFont="1" applyBorder="1"/>
    <xf numFmtId="0" fontId="4" fillId="0" borderId="5" xfId="0" applyFont="1" applyBorder="1" applyAlignment="1">
      <alignment horizontal="right"/>
    </xf>
    <xf numFmtId="0" fontId="1" fillId="0" borderId="2" xfId="0" applyFont="1" applyBorder="1" applyAlignment="1">
      <alignment horizontal="right"/>
    </xf>
    <xf numFmtId="0" fontId="0" fillId="0" borderId="0" xfId="0" applyAlignment="1">
      <alignment horizontal="right" wrapText="1"/>
    </xf>
    <xf numFmtId="0" fontId="0" fillId="0" borderId="6" xfId="0" applyBorder="1" applyAlignment="1">
      <alignment horizontal="right" wrapText="1"/>
    </xf>
    <xf numFmtId="0" fontId="4" fillId="0" borderId="6" xfId="0" applyFont="1" applyBorder="1" applyAlignment="1">
      <alignment horizontal="right"/>
    </xf>
    <xf numFmtId="0" fontId="4" fillId="0" borderId="3" xfId="0" applyFont="1" applyBorder="1" applyAlignment="1">
      <alignment horizontal="right"/>
    </xf>
    <xf numFmtId="0" fontId="4" fillId="0" borderId="4" xfId="0" applyFont="1" applyBorder="1" applyAlignment="1">
      <alignment horizontal="right"/>
    </xf>
    <xf numFmtId="0" fontId="1" fillId="3" borderId="0" xfId="0" applyFont="1" applyFill="1"/>
    <xf numFmtId="0" fontId="1" fillId="2" borderId="0" xfId="0" applyFont="1" applyFill="1"/>
    <xf numFmtId="0" fontId="0" fillId="2" borderId="0" xfId="0" applyFill="1"/>
    <xf numFmtId="0" fontId="1" fillId="0" borderId="0" xfId="0" applyFont="1" applyAlignment="1">
      <alignment vertical="center"/>
    </xf>
    <xf numFmtId="0" fontId="6" fillId="0" borderId="0" xfId="0" applyFont="1"/>
    <xf numFmtId="0" fontId="1" fillId="0" borderId="1" xfId="0" applyFont="1" applyBorder="1" applyAlignment="1">
      <alignment horizontal="left"/>
    </xf>
    <xf numFmtId="0" fontId="0" fillId="0" borderId="0" xfId="0" applyAlignment="1">
      <alignment vertical="center"/>
    </xf>
    <xf numFmtId="0" fontId="0" fillId="0" borderId="12" xfId="0" applyBorder="1" applyAlignment="1">
      <alignment horizontal="right" wrapText="1"/>
    </xf>
    <xf numFmtId="0" fontId="0" fillId="0" borderId="20" xfId="0" applyBorder="1"/>
    <xf numFmtId="0" fontId="0" fillId="0" borderId="23" xfId="0" applyBorder="1"/>
    <xf numFmtId="164" fontId="1" fillId="0" borderId="17" xfId="0" applyNumberFormat="1" applyFont="1" applyBorder="1" applyAlignment="1">
      <alignment horizontal="right" wrapText="1"/>
    </xf>
    <xf numFmtId="0" fontId="1" fillId="0" borderId="25" xfId="0" applyFont="1" applyBorder="1" applyAlignment="1">
      <alignment wrapText="1"/>
    </xf>
    <xf numFmtId="0" fontId="1" fillId="0" borderId="26" xfId="0" applyFont="1" applyBorder="1" applyAlignment="1">
      <alignment wrapText="1"/>
    </xf>
    <xf numFmtId="0" fontId="0" fillId="0" borderId="27" xfId="0" applyBorder="1"/>
    <xf numFmtId="0" fontId="0" fillId="0" borderId="28" xfId="0" applyBorder="1" applyAlignment="1">
      <alignment wrapText="1"/>
    </xf>
    <xf numFmtId="0" fontId="0" fillId="0" borderId="27" xfId="0" applyBorder="1" applyAlignment="1">
      <alignment horizontal="right" wrapText="1"/>
    </xf>
    <xf numFmtId="0" fontId="8" fillId="0" borderId="30" xfId="0" applyFont="1" applyBorder="1" applyAlignment="1">
      <alignment vertical="center" wrapText="1"/>
    </xf>
    <xf numFmtId="0" fontId="9" fillId="0" borderId="30" xfId="0" applyFont="1" applyBorder="1" applyAlignment="1">
      <alignment vertical="center" wrapText="1"/>
    </xf>
    <xf numFmtId="0" fontId="3" fillId="0" borderId="27" xfId="0" applyFont="1" applyBorder="1" applyAlignment="1">
      <alignment horizontal="right" wrapText="1"/>
    </xf>
    <xf numFmtId="0" fontId="3" fillId="0" borderId="23" xfId="0" applyFont="1" applyBorder="1" applyAlignment="1">
      <alignment horizontal="right" wrapText="1"/>
    </xf>
    <xf numFmtId="0" fontId="10" fillId="0" borderId="12" xfId="0" applyFont="1" applyBorder="1" applyAlignment="1">
      <alignment horizontal="right" wrapText="1"/>
    </xf>
    <xf numFmtId="0" fontId="10" fillId="0" borderId="0" xfId="0" applyFont="1" applyAlignment="1">
      <alignment horizontal="right" wrapText="1"/>
    </xf>
    <xf numFmtId="49" fontId="0" fillId="0" borderId="3" xfId="0" applyNumberFormat="1" applyBorder="1" applyAlignment="1">
      <alignment horizontal="left"/>
    </xf>
    <xf numFmtId="0" fontId="1" fillId="0" borderId="6" xfId="0" applyFont="1" applyBorder="1" applyAlignment="1">
      <alignment horizontal="right" wrapText="1"/>
    </xf>
    <xf numFmtId="0" fontId="3" fillId="0" borderId="6" xfId="0" applyFont="1" applyBorder="1" applyAlignment="1">
      <alignment horizontal="left"/>
    </xf>
    <xf numFmtId="0" fontId="3" fillId="0" borderId="6" xfId="0" applyFont="1" applyBorder="1" applyAlignment="1">
      <alignment horizontal="left" wrapText="1"/>
    </xf>
    <xf numFmtId="0" fontId="3" fillId="0" borderId="6" xfId="0" applyFont="1" applyBorder="1" applyAlignment="1">
      <alignment horizontal="right" wrapText="1"/>
    </xf>
    <xf numFmtId="165" fontId="1" fillId="0" borderId="6" xfId="1" applyNumberFormat="1" applyFont="1" applyBorder="1" applyAlignment="1">
      <alignment horizontal="right" wrapText="1"/>
    </xf>
    <xf numFmtId="3" fontId="0" fillId="0" borderId="3" xfId="1" applyNumberFormat="1" applyFont="1" applyBorder="1" applyAlignment="1">
      <alignment horizontal="right"/>
    </xf>
    <xf numFmtId="3" fontId="1" fillId="0" borderId="1" xfId="1" applyNumberFormat="1" applyFont="1" applyBorder="1"/>
    <xf numFmtId="0" fontId="1" fillId="2" borderId="0" xfId="0" applyFont="1" applyFill="1" applyAlignment="1">
      <alignment horizontal="left"/>
    </xf>
    <xf numFmtId="3" fontId="0" fillId="0" borderId="0" xfId="0" applyNumberFormat="1" applyAlignment="1">
      <alignment horizontal="right"/>
    </xf>
    <xf numFmtId="3" fontId="0" fillId="0" borderId="3" xfId="0" applyNumberFormat="1" applyBorder="1" applyAlignment="1">
      <alignment horizontal="right"/>
    </xf>
    <xf numFmtId="3" fontId="0" fillId="0" borderId="4" xfId="0" applyNumberFormat="1" applyBorder="1" applyAlignment="1">
      <alignment horizontal="right"/>
    </xf>
    <xf numFmtId="3" fontId="1" fillId="0" borderId="1" xfId="0" applyNumberFormat="1" applyFont="1" applyBorder="1"/>
    <xf numFmtId="165" fontId="7" fillId="0" borderId="6" xfId="1" applyNumberFormat="1" applyFont="1" applyBorder="1" applyAlignment="1"/>
    <xf numFmtId="49" fontId="3" fillId="0" borderId="3" xfId="0" applyNumberFormat="1" applyFont="1" applyBorder="1" applyAlignment="1">
      <alignment horizontal="left"/>
    </xf>
    <xf numFmtId="49" fontId="3" fillId="0" borderId="3" xfId="0" applyNumberFormat="1" applyFont="1" applyBorder="1" applyAlignment="1">
      <alignment horizontal="right"/>
    </xf>
    <xf numFmtId="3" fontId="3" fillId="0" borderId="3" xfId="0" applyNumberFormat="1" applyFont="1" applyBorder="1" applyAlignment="1">
      <alignment horizontal="right"/>
    </xf>
    <xf numFmtId="3" fontId="0" fillId="0" borderId="3" xfId="0" applyNumberFormat="1" applyBorder="1" applyAlignment="1">
      <alignment horizontal="left"/>
    </xf>
    <xf numFmtId="14" fontId="1" fillId="2" borderId="0" xfId="0" applyNumberFormat="1" applyFont="1" applyFill="1"/>
    <xf numFmtId="0" fontId="1" fillId="0" borderId="31" xfId="0" applyFont="1" applyBorder="1"/>
    <xf numFmtId="3" fontId="0" fillId="0" borderId="27" xfId="0" applyNumberFormat="1" applyBorder="1" applyAlignment="1">
      <alignment horizontal="right" wrapText="1"/>
    </xf>
    <xf numFmtId="3" fontId="4" fillId="0" borderId="27" xfId="0" applyNumberFormat="1" applyFont="1" applyBorder="1" applyAlignment="1">
      <alignment horizontal="right" wrapText="1"/>
    </xf>
    <xf numFmtId="3" fontId="0" fillId="0" borderId="28" xfId="0" applyNumberFormat="1" applyBorder="1" applyAlignment="1">
      <alignment horizontal="right" wrapText="1"/>
    </xf>
    <xf numFmtId="3" fontId="0" fillId="0" borderId="27" xfId="0" applyNumberFormat="1" applyBorder="1" applyAlignment="1">
      <alignment horizontal="right"/>
    </xf>
    <xf numFmtId="3" fontId="1" fillId="0" borderId="31" xfId="0" applyNumberFormat="1" applyFont="1" applyBorder="1" applyAlignment="1">
      <alignment horizontal="right"/>
    </xf>
    <xf numFmtId="165" fontId="1" fillId="0" borderId="6" xfId="1" applyNumberFormat="1" applyFont="1" applyBorder="1" applyAlignment="1"/>
    <xf numFmtId="49" fontId="1" fillId="0" borderId="6" xfId="1" applyNumberFormat="1" applyFont="1" applyBorder="1" applyAlignment="1">
      <alignment horizontal="right"/>
    </xf>
    <xf numFmtId="0" fontId="0" fillId="0" borderId="6" xfId="0" applyBorder="1"/>
    <xf numFmtId="49" fontId="7" fillId="0" borderId="6" xfId="1" applyNumberFormat="1" applyFont="1" applyBorder="1" applyAlignment="1">
      <alignment horizontal="right"/>
    </xf>
    <xf numFmtId="165" fontId="7" fillId="0" borderId="6" xfId="1" applyNumberFormat="1" applyFont="1" applyBorder="1" applyAlignment="1">
      <alignment horizontal="right"/>
    </xf>
    <xf numFmtId="0" fontId="0" fillId="0" borderId="1" xfId="0" applyBorder="1" applyAlignment="1">
      <alignment horizontal="right"/>
    </xf>
    <xf numFmtId="3" fontId="1" fillId="0" borderId="1" xfId="0" applyNumberFormat="1" applyFont="1" applyBorder="1" applyAlignment="1">
      <alignment horizontal="right"/>
    </xf>
    <xf numFmtId="165" fontId="1" fillId="0" borderId="6" xfId="1" applyNumberFormat="1" applyFont="1" applyBorder="1" applyAlignment="1">
      <alignment horizontal="left"/>
    </xf>
    <xf numFmtId="0" fontId="3" fillId="0" borderId="6" xfId="0" applyFont="1" applyBorder="1" applyAlignment="1">
      <alignment horizontal="left" indent="2"/>
    </xf>
    <xf numFmtId="0" fontId="1" fillId="4" borderId="0" xfId="0" applyFont="1" applyFill="1" applyAlignment="1">
      <alignment horizontal="left"/>
    </xf>
    <xf numFmtId="0" fontId="0" fillId="4" borderId="0" xfId="0" applyFill="1"/>
    <xf numFmtId="3" fontId="1" fillId="0" borderId="0" xfId="0" applyNumberFormat="1" applyFont="1"/>
    <xf numFmtId="0" fontId="13" fillId="0" borderId="0" xfId="0" applyFont="1"/>
    <xf numFmtId="0" fontId="12" fillId="4" borderId="0" xfId="0" applyFont="1" applyFill="1" applyAlignment="1">
      <alignment horizontal="left"/>
    </xf>
    <xf numFmtId="0" fontId="1" fillId="4" borderId="0" xfId="0" applyFont="1" applyFill="1"/>
    <xf numFmtId="49" fontId="0" fillId="0" borderId="0" xfId="0" applyNumberFormat="1" applyAlignment="1">
      <alignment horizontal="left"/>
    </xf>
    <xf numFmtId="0" fontId="1" fillId="0" borderId="0" xfId="0" applyFont="1" applyAlignment="1">
      <alignment horizontal="left"/>
    </xf>
    <xf numFmtId="3" fontId="1" fillId="0" borderId="0" xfId="0" applyNumberFormat="1" applyFont="1" applyAlignment="1">
      <alignment horizontal="right"/>
    </xf>
    <xf numFmtId="0" fontId="1" fillId="2" borderId="0" xfId="0" applyFont="1" applyFill="1" applyAlignment="1">
      <alignment wrapText="1"/>
    </xf>
    <xf numFmtId="0" fontId="1" fillId="2" borderId="0" xfId="0" applyFont="1" applyFill="1" applyAlignment="1">
      <alignment horizontal="right" wrapText="1"/>
    </xf>
    <xf numFmtId="0" fontId="1" fillId="4" borderId="0" xfId="0" applyFont="1" applyFill="1" applyAlignment="1">
      <alignment wrapText="1"/>
    </xf>
    <xf numFmtId="0" fontId="1" fillId="4" borderId="0" xfId="0" applyFont="1" applyFill="1" applyAlignment="1">
      <alignment horizontal="right" wrapText="1"/>
    </xf>
    <xf numFmtId="0" fontId="1" fillId="2" borderId="0" xfId="0" applyFont="1" applyFill="1" applyAlignment="1">
      <alignment horizontal="right"/>
    </xf>
    <xf numFmtId="0" fontId="4" fillId="0" borderId="0" xfId="0" applyFont="1"/>
    <xf numFmtId="0" fontId="4" fillId="0" borderId="0" xfId="0" applyFont="1" applyAlignment="1">
      <alignment wrapText="1"/>
    </xf>
    <xf numFmtId="0" fontId="4" fillId="0" borderId="0" xfId="0" applyFont="1" applyAlignment="1">
      <alignment horizontal="right"/>
    </xf>
    <xf numFmtId="0" fontId="4" fillId="0" borderId="0" xfId="0" applyFont="1" applyAlignment="1">
      <alignment horizontal="right" wrapText="1"/>
    </xf>
    <xf numFmtId="0" fontId="1" fillId="4" borderId="0" xfId="0" applyFont="1" applyFill="1" applyAlignment="1">
      <alignment horizontal="left" wrapText="1"/>
    </xf>
    <xf numFmtId="14" fontId="1" fillId="4" borderId="0" xfId="0" applyNumberFormat="1" applyFont="1" applyFill="1"/>
    <xf numFmtId="49" fontId="0" fillId="0" borderId="0" xfId="0" applyNumberFormat="1" applyAlignment="1">
      <alignment horizontal="left" indent="2"/>
    </xf>
    <xf numFmtId="0" fontId="15" fillId="4" borderId="0" xfId="0" applyFont="1" applyFill="1"/>
    <xf numFmtId="14" fontId="15" fillId="4" borderId="0" xfId="0" applyNumberFormat="1" applyFont="1" applyFill="1"/>
    <xf numFmtId="0" fontId="14" fillId="4" borderId="0" xfId="0" applyFont="1" applyFill="1"/>
    <xf numFmtId="0" fontId="0" fillId="0" borderId="22" xfId="0" applyBorder="1" applyAlignment="1">
      <alignment horizontal="right" wrapText="1"/>
    </xf>
    <xf numFmtId="0" fontId="1" fillId="0" borderId="26" xfId="0" applyFont="1" applyBorder="1" applyAlignment="1">
      <alignment horizontal="right" wrapText="1"/>
    </xf>
    <xf numFmtId="0" fontId="1" fillId="0" borderId="25" xfId="0" applyFont="1" applyBorder="1" applyAlignment="1">
      <alignment horizontal="right" wrapText="1"/>
    </xf>
    <xf numFmtId="49" fontId="0" fillId="0" borderId="3" xfId="0" quotePrefix="1" applyNumberFormat="1" applyBorder="1" applyAlignment="1">
      <alignment horizontal="left" indent="2"/>
    </xf>
    <xf numFmtId="0" fontId="15" fillId="4" borderId="0" xfId="0" applyFont="1" applyFill="1" applyAlignment="1">
      <alignment horizontal="left" wrapText="1"/>
    </xf>
    <xf numFmtId="0" fontId="1" fillId="2" borderId="0" xfId="0" applyFont="1" applyFill="1" applyAlignment="1">
      <alignment horizontal="left" wrapText="1"/>
    </xf>
    <xf numFmtId="0" fontId="0" fillId="0" borderId="24" xfId="0" applyBorder="1" applyAlignment="1">
      <alignment horizontal="left" wrapText="1"/>
    </xf>
    <xf numFmtId="0" fontId="15" fillId="4" borderId="0" xfId="0" applyFont="1" applyFill="1" applyAlignment="1">
      <alignment horizontal="left"/>
    </xf>
    <xf numFmtId="0" fontId="0" fillId="0" borderId="3" xfId="0" applyBorder="1" applyAlignment="1">
      <alignment horizontal="left" wrapText="1"/>
    </xf>
    <xf numFmtId="0" fontId="1" fillId="0" borderId="1" xfId="0" applyFont="1" applyBorder="1" applyAlignment="1">
      <alignment horizontal="left" wrapText="1"/>
    </xf>
    <xf numFmtId="0" fontId="0" fillId="0" borderId="4" xfId="0" applyBorder="1" applyAlignment="1">
      <alignment horizontal="left" wrapText="1"/>
    </xf>
    <xf numFmtId="0" fontId="4" fillId="0" borderId="5" xfId="0" applyFont="1" applyBorder="1" applyAlignment="1">
      <alignment horizontal="left" wrapText="1"/>
    </xf>
    <xf numFmtId="0" fontId="0" fillId="0" borderId="2" xfId="0" applyBorder="1" applyAlignment="1">
      <alignment horizontal="left"/>
    </xf>
    <xf numFmtId="0" fontId="1" fillId="0" borderId="2" xfId="0" applyFont="1" applyBorder="1" applyAlignment="1">
      <alignment horizontal="left"/>
    </xf>
    <xf numFmtId="0" fontId="3" fillId="0" borderId="6" xfId="0" applyFont="1" applyBorder="1"/>
    <xf numFmtId="0" fontId="3" fillId="0" borderId="9" xfId="0" applyFont="1" applyBorder="1"/>
    <xf numFmtId="49" fontId="0" fillId="0" borderId="3" xfId="0" quotePrefix="1" applyNumberFormat="1" applyBorder="1" applyAlignment="1">
      <alignment horizontal="left"/>
    </xf>
    <xf numFmtId="49" fontId="3" fillId="0" borderId="3" xfId="0" quotePrefix="1" applyNumberFormat="1" applyFont="1" applyBorder="1" applyAlignment="1">
      <alignment horizontal="left" indent="2"/>
    </xf>
    <xf numFmtId="49" fontId="16" fillId="0" borderId="3" xfId="0" applyNumberFormat="1" applyFont="1" applyBorder="1" applyAlignment="1">
      <alignment horizontal="right"/>
    </xf>
    <xf numFmtId="49" fontId="0" fillId="0" borderId="3" xfId="0" quotePrefix="1" applyNumberFormat="1" applyBorder="1" applyAlignment="1">
      <alignment horizontal="left" indent="4"/>
    </xf>
    <xf numFmtId="0" fontId="6" fillId="0" borderId="0" xfId="0" applyFont="1" applyAlignment="1">
      <alignment horizontal="left" wrapText="1"/>
    </xf>
    <xf numFmtId="165" fontId="1" fillId="0" borderId="6" xfId="1" applyNumberFormat="1" applyFont="1" applyBorder="1" applyAlignment="1">
      <alignment horizontal="right" vertical="top" wrapText="1"/>
    </xf>
    <xf numFmtId="0" fontId="1" fillId="0" borderId="6" xfId="0" applyFont="1" applyBorder="1" applyAlignment="1">
      <alignment vertical="top"/>
    </xf>
    <xf numFmtId="0" fontId="1" fillId="0" borderId="6" xfId="0" applyFont="1" applyBorder="1" applyAlignment="1">
      <alignment horizontal="right" vertical="top"/>
    </xf>
    <xf numFmtId="0" fontId="4" fillId="0" borderId="3" xfId="0" quotePrefix="1" applyFont="1" applyBorder="1" applyAlignment="1">
      <alignment horizontal="left" indent="2"/>
    </xf>
    <xf numFmtId="0" fontId="0" fillId="0" borderId="10" xfId="0" applyBorder="1" applyAlignment="1">
      <alignment wrapText="1"/>
    </xf>
    <xf numFmtId="0" fontId="0" fillId="0" borderId="32" xfId="0" applyBorder="1" applyAlignment="1">
      <alignment wrapText="1"/>
    </xf>
    <xf numFmtId="0" fontId="0" fillId="0" borderId="33" xfId="0" applyBorder="1" applyAlignment="1">
      <alignment wrapText="1"/>
    </xf>
    <xf numFmtId="0" fontId="0" fillId="0" borderId="7" xfId="0" applyBorder="1" applyAlignment="1">
      <alignment horizontal="left"/>
    </xf>
    <xf numFmtId="0" fontId="0" fillId="0" borderId="4" xfId="0" quotePrefix="1" applyBorder="1" applyAlignment="1">
      <alignment horizontal="left" indent="2"/>
    </xf>
    <xf numFmtId="0" fontId="0" fillId="0" borderId="11" xfId="0" applyBorder="1" applyAlignment="1">
      <alignment wrapText="1"/>
    </xf>
    <xf numFmtId="0" fontId="0" fillId="0" borderId="10" xfId="0" applyBorder="1"/>
    <xf numFmtId="0" fontId="0" fillId="0" borderId="10" xfId="0" applyBorder="1" applyAlignment="1">
      <alignment horizontal="right" wrapText="1"/>
    </xf>
    <xf numFmtId="0" fontId="0" fillId="0" borderId="3" xfId="0" quotePrefix="1" applyBorder="1" applyAlignment="1">
      <alignment horizontal="left" indent="2"/>
    </xf>
    <xf numFmtId="0" fontId="0" fillId="0" borderId="4" xfId="0" quotePrefix="1" applyBorder="1" applyAlignment="1">
      <alignment horizontal="left" indent="4"/>
    </xf>
    <xf numFmtId="0" fontId="0" fillId="0" borderId="0" xfId="0" quotePrefix="1" applyAlignment="1">
      <alignment horizontal="left" indent="2"/>
    </xf>
    <xf numFmtId="0" fontId="0" fillId="0" borderId="8" xfId="0" applyBorder="1" applyAlignment="1">
      <alignment horizontal="right"/>
    </xf>
    <xf numFmtId="0" fontId="0" fillId="0" borderId="11" xfId="0" applyBorder="1"/>
    <xf numFmtId="0" fontId="0" fillId="0" borderId="11" xfId="0" applyBorder="1" applyAlignment="1">
      <alignment horizontal="right" wrapText="1"/>
    </xf>
    <xf numFmtId="0" fontId="0" fillId="0" borderId="34" xfId="0" applyBorder="1" applyAlignment="1">
      <alignment wrapText="1"/>
    </xf>
    <xf numFmtId="0" fontId="0" fillId="0" borderId="34" xfId="0" applyBorder="1" applyAlignment="1">
      <alignment horizontal="right"/>
    </xf>
    <xf numFmtId="0" fontId="0" fillId="0" borderId="34" xfId="0" applyBorder="1" applyAlignment="1">
      <alignment horizontal="right" wrapText="1"/>
    </xf>
    <xf numFmtId="0" fontId="18" fillId="0" borderId="0" xfId="0" applyFont="1" applyAlignment="1">
      <alignment vertical="center"/>
    </xf>
    <xf numFmtId="14" fontId="17" fillId="4" borderId="0" xfId="0" applyNumberFormat="1" applyFont="1" applyFill="1"/>
    <xf numFmtId="0" fontId="0" fillId="0" borderId="4" xfId="0" applyBorder="1" applyAlignment="1">
      <alignment horizontal="left" indent="4"/>
    </xf>
    <xf numFmtId="49" fontId="0" fillId="0" borderId="35" xfId="0" applyNumberFormat="1" applyBorder="1" applyAlignment="1">
      <alignment horizontal="left"/>
    </xf>
    <xf numFmtId="49" fontId="0" fillId="0" borderId="35" xfId="0" applyNumberFormat="1" applyBorder="1" applyAlignment="1">
      <alignment horizontal="right"/>
    </xf>
    <xf numFmtId="0" fontId="1" fillId="0" borderId="12" xfId="0" applyFont="1" applyBorder="1" applyAlignment="1">
      <alignment vertical="center" wrapText="1"/>
    </xf>
    <xf numFmtId="0" fontId="1" fillId="0" borderId="12" xfId="0" applyFont="1" applyBorder="1" applyAlignment="1">
      <alignment vertical="center"/>
    </xf>
    <xf numFmtId="0" fontId="1" fillId="0" borderId="12" xfId="0" applyFont="1" applyBorder="1" applyAlignment="1">
      <alignment horizontal="right" vertical="center"/>
    </xf>
    <xf numFmtId="0" fontId="1" fillId="0" borderId="17" xfId="0" applyFont="1" applyBorder="1" applyAlignment="1">
      <alignment horizontal="center" vertical="center" wrapText="1"/>
    </xf>
    <xf numFmtId="0" fontId="1" fillId="0" borderId="12" xfId="0" applyFont="1" applyBorder="1" applyAlignment="1">
      <alignment horizontal="center" vertical="center" wrapText="1"/>
    </xf>
    <xf numFmtId="0" fontId="1" fillId="0" borderId="12" xfId="0" applyFont="1" applyBorder="1" applyAlignment="1">
      <alignment horizontal="center" wrapText="1"/>
    </xf>
    <xf numFmtId="14" fontId="1" fillId="0" borderId="0" xfId="0" applyNumberFormat="1" applyFont="1"/>
    <xf numFmtId="0" fontId="6" fillId="0" borderId="0" xfId="0" applyFont="1" applyAlignment="1">
      <alignment horizontal="left"/>
    </xf>
    <xf numFmtId="0" fontId="17" fillId="4" borderId="0" xfId="0" applyFont="1" applyFill="1" applyAlignment="1">
      <alignment horizontal="left"/>
    </xf>
    <xf numFmtId="0" fontId="21" fillId="0" borderId="0" xfId="2" applyFont="1" applyAlignment="1">
      <alignment vertical="center"/>
    </xf>
    <xf numFmtId="0" fontId="0" fillId="5" borderId="0" xfId="0" applyFill="1"/>
    <xf numFmtId="0" fontId="22" fillId="5" borderId="0" xfId="0" applyFont="1" applyFill="1"/>
    <xf numFmtId="0" fontId="23" fillId="5" borderId="0" xfId="0" applyFont="1" applyFill="1"/>
    <xf numFmtId="0" fontId="24" fillId="4" borderId="0" xfId="0" applyFont="1" applyFill="1"/>
    <xf numFmtId="0" fontId="25" fillId="4" borderId="0" xfId="0" applyFont="1" applyFill="1"/>
    <xf numFmtId="3" fontId="0" fillId="0" borderId="0" xfId="0" applyNumberFormat="1"/>
    <xf numFmtId="3" fontId="1" fillId="0" borderId="1" xfId="1" applyNumberFormat="1" applyFont="1" applyFill="1" applyBorder="1"/>
    <xf numFmtId="49" fontId="0" fillId="0" borderId="7" xfId="0" applyNumberFormat="1" applyBorder="1" applyAlignment="1">
      <alignment horizontal="right"/>
    </xf>
    <xf numFmtId="49" fontId="0" fillId="0" borderId="8" xfId="0" applyNumberFormat="1" applyBorder="1" applyAlignment="1">
      <alignment horizontal="right"/>
    </xf>
    <xf numFmtId="49" fontId="0" fillId="0" borderId="10" xfId="0" applyNumberFormat="1" applyBorder="1" applyAlignment="1">
      <alignment horizontal="right"/>
    </xf>
    <xf numFmtId="0" fontId="0" fillId="0" borderId="10" xfId="0" applyBorder="1" applyAlignment="1">
      <alignment horizontal="right"/>
    </xf>
    <xf numFmtId="0" fontId="6" fillId="0" borderId="0" xfId="0" applyFont="1" applyAlignment="1">
      <alignment horizontal="left" vertical="center" wrapText="1"/>
    </xf>
    <xf numFmtId="0" fontId="1" fillId="0" borderId="7" xfId="0" applyFont="1" applyBorder="1" applyAlignment="1">
      <alignment horizontal="right"/>
    </xf>
    <xf numFmtId="3" fontId="0" fillId="0" borderId="8" xfId="0" applyNumberFormat="1" applyBorder="1" applyAlignment="1">
      <alignment horizontal="right"/>
    </xf>
    <xf numFmtId="0" fontId="1" fillId="0" borderId="8" xfId="0" applyFont="1" applyBorder="1" applyAlignment="1">
      <alignment horizontal="right"/>
    </xf>
    <xf numFmtId="0" fontId="0" fillId="0" borderId="4" xfId="0" quotePrefix="1" applyBorder="1" applyAlignment="1">
      <alignment horizontal="right"/>
    </xf>
    <xf numFmtId="0" fontId="1" fillId="0" borderId="4" xfId="0" quotePrefix="1" applyFont="1" applyBorder="1" applyAlignment="1">
      <alignment horizontal="right"/>
    </xf>
    <xf numFmtId="0" fontId="0" fillId="0" borderId="36" xfId="0" applyBorder="1"/>
    <xf numFmtId="0" fontId="1" fillId="0" borderId="36" xfId="0" applyFont="1" applyBorder="1" applyAlignment="1">
      <alignment horizontal="right"/>
    </xf>
    <xf numFmtId="3" fontId="1" fillId="0" borderId="4" xfId="0" applyNumberFormat="1" applyFont="1" applyBorder="1" applyAlignment="1">
      <alignment horizontal="right"/>
    </xf>
    <xf numFmtId="0" fontId="0" fillId="0" borderId="0" xfId="0" quotePrefix="1" applyAlignment="1">
      <alignment horizontal="right"/>
    </xf>
    <xf numFmtId="0" fontId="1" fillId="0" borderId="0" xfId="0" quotePrefix="1" applyFont="1" applyAlignment="1">
      <alignment horizontal="right"/>
    </xf>
    <xf numFmtId="0" fontId="1" fillId="0" borderId="4" xfId="0" applyFont="1" applyBorder="1" applyAlignment="1">
      <alignment horizontal="right"/>
    </xf>
    <xf numFmtId="3" fontId="0" fillId="0" borderId="10" xfId="0" applyNumberFormat="1" applyBorder="1" applyAlignment="1">
      <alignment horizontal="right"/>
    </xf>
    <xf numFmtId="0" fontId="1" fillId="0" borderId="10" xfId="0" applyFont="1" applyBorder="1" applyAlignment="1">
      <alignment horizontal="right"/>
    </xf>
    <xf numFmtId="0" fontId="0" fillId="0" borderId="11" xfId="0" quotePrefix="1" applyBorder="1" applyAlignment="1">
      <alignment horizontal="right"/>
    </xf>
    <xf numFmtId="49" fontId="1" fillId="0" borderId="11" xfId="0" applyNumberFormat="1" applyFont="1" applyBorder="1" applyAlignment="1">
      <alignment horizontal="right"/>
    </xf>
    <xf numFmtId="49" fontId="0" fillId="0" borderId="11" xfId="0" applyNumberFormat="1" applyBorder="1" applyAlignment="1">
      <alignment horizontal="right" wrapText="1"/>
    </xf>
    <xf numFmtId="49" fontId="0" fillId="0" borderId="11" xfId="0" applyNumberFormat="1" applyBorder="1" applyAlignment="1">
      <alignment horizontal="right"/>
    </xf>
    <xf numFmtId="49" fontId="0" fillId="0" borderId="0" xfId="0" applyNumberFormat="1" applyAlignment="1">
      <alignment horizontal="right" wrapText="1"/>
    </xf>
    <xf numFmtId="3" fontId="1" fillId="0" borderId="10" xfId="0" applyNumberFormat="1" applyFont="1" applyBorder="1" applyAlignment="1">
      <alignment horizontal="right"/>
    </xf>
    <xf numFmtId="0" fontId="1" fillId="0" borderId="3" xfId="0" applyFont="1" applyBorder="1" applyAlignment="1">
      <alignment horizontal="right"/>
    </xf>
    <xf numFmtId="49" fontId="0" fillId="0" borderId="4" xfId="0" applyNumberFormat="1" applyBorder="1" applyAlignment="1">
      <alignment horizontal="right" wrapText="1"/>
    </xf>
    <xf numFmtId="49" fontId="1" fillId="0" borderId="4" xfId="0" applyNumberFormat="1" applyFont="1" applyBorder="1" applyAlignment="1">
      <alignment horizontal="right"/>
    </xf>
    <xf numFmtId="0" fontId="0" fillId="0" borderId="34" xfId="0" applyBorder="1"/>
    <xf numFmtId="3" fontId="0" fillId="0" borderId="3" xfId="1" applyNumberFormat="1" applyFont="1" applyFill="1" applyBorder="1" applyAlignment="1">
      <alignment horizontal="right"/>
    </xf>
    <xf numFmtId="0" fontId="6" fillId="0" borderId="0" xfId="0" applyFont="1" applyAlignment="1">
      <alignment vertical="center"/>
    </xf>
    <xf numFmtId="0" fontId="4" fillId="0" borderId="5" xfId="0" applyFont="1" applyBorder="1" applyAlignment="1">
      <alignment horizontal="left"/>
    </xf>
    <xf numFmtId="165" fontId="7" fillId="0" borderId="0" xfId="1" applyNumberFormat="1" applyFont="1" applyBorder="1" applyAlignment="1">
      <alignment horizontal="left" wrapText="1"/>
    </xf>
    <xf numFmtId="165" fontId="1" fillId="0" borderId="0" xfId="1" applyNumberFormat="1" applyFont="1" applyBorder="1" applyAlignment="1">
      <alignment horizontal="right" wrapText="1"/>
    </xf>
    <xf numFmtId="165" fontId="7" fillId="0" borderId="7" xfId="1" applyNumberFormat="1" applyFont="1" applyBorder="1" applyAlignment="1">
      <alignment horizontal="left"/>
    </xf>
    <xf numFmtId="165" fontId="7" fillId="0" borderId="7" xfId="1" applyNumberFormat="1" applyFont="1" applyBorder="1" applyAlignment="1">
      <alignment horizontal="left" wrapText="1"/>
    </xf>
    <xf numFmtId="3" fontId="0" fillId="0" borderId="7" xfId="0" applyNumberFormat="1" applyBorder="1" applyAlignment="1">
      <alignment horizontal="right"/>
    </xf>
    <xf numFmtId="0" fontId="23" fillId="5" borderId="0" xfId="0" applyFont="1" applyFill="1" applyAlignment="1">
      <alignment vertical="top"/>
    </xf>
    <xf numFmtId="0" fontId="0" fillId="5" borderId="0" xfId="0" applyFill="1" applyAlignment="1">
      <alignment vertical="top"/>
    </xf>
    <xf numFmtId="0" fontId="0" fillId="0" borderId="0" xfId="0" applyAlignment="1">
      <alignment vertical="top"/>
    </xf>
    <xf numFmtId="0" fontId="26" fillId="5" borderId="0" xfId="0" applyFont="1" applyFill="1"/>
    <xf numFmtId="0" fontId="26" fillId="5" borderId="0" xfId="0" applyFont="1" applyFill="1" applyAlignment="1">
      <alignment vertical="top"/>
    </xf>
    <xf numFmtId="0" fontId="0" fillId="0" borderId="0" xfId="0" applyAlignment="1">
      <alignment horizontal="left" wrapText="1"/>
    </xf>
    <xf numFmtId="0" fontId="21" fillId="0" borderId="0" xfId="2" applyFont="1" applyAlignment="1">
      <alignment vertical="center"/>
    </xf>
    <xf numFmtId="0" fontId="0" fillId="0" borderId="0" xfId="0"/>
    <xf numFmtId="0" fontId="1" fillId="0" borderId="16" xfId="0" applyFont="1" applyBorder="1" applyAlignment="1">
      <alignment horizontal="center" vertical="center" wrapText="1"/>
    </xf>
    <xf numFmtId="0" fontId="1" fillId="0" borderId="9" xfId="0" applyFont="1" applyBorder="1" applyAlignment="1">
      <alignment horizontal="center" vertical="center" wrapText="1"/>
    </xf>
    <xf numFmtId="0" fontId="1" fillId="0" borderId="17" xfId="0" applyFont="1" applyBorder="1" applyAlignment="1">
      <alignment horizontal="center" vertical="center" wrapText="1"/>
    </xf>
    <xf numFmtId="0" fontId="0" fillId="0" borderId="16" xfId="0" applyBorder="1" applyAlignment="1">
      <alignment horizontal="center" wrapText="1"/>
    </xf>
    <xf numFmtId="0" fontId="0" fillId="0" borderId="17" xfId="0" applyBorder="1" applyAlignment="1">
      <alignment horizontal="center" wrapText="1"/>
    </xf>
    <xf numFmtId="0" fontId="17" fillId="4" borderId="0" xfId="0" applyFont="1" applyFill="1" applyAlignment="1">
      <alignment horizontal="left" wrapText="1"/>
    </xf>
    <xf numFmtId="0" fontId="6" fillId="0" borderId="0" xfId="0" applyFont="1" applyAlignment="1">
      <alignment horizontal="left" vertical="center" wrapText="1"/>
    </xf>
    <xf numFmtId="49" fontId="1" fillId="0" borderId="25" xfId="0" applyNumberFormat="1" applyFont="1" applyBorder="1" applyAlignment="1">
      <alignment horizontal="center" vertical="center"/>
    </xf>
    <xf numFmtId="49" fontId="1" fillId="0" borderId="13" xfId="0" applyNumberFormat="1" applyFont="1" applyBorder="1" applyAlignment="1">
      <alignment horizontal="center" vertical="center"/>
    </xf>
    <xf numFmtId="49" fontId="1" fillId="0" borderId="26" xfId="0" applyNumberFormat="1" applyFont="1" applyBorder="1" applyAlignment="1">
      <alignment horizontal="center" vertical="center"/>
    </xf>
    <xf numFmtId="0" fontId="1" fillId="0" borderId="29" xfId="0" applyFont="1" applyBorder="1" applyAlignment="1">
      <alignment horizontal="center" vertical="top" wrapText="1"/>
    </xf>
    <xf numFmtId="0" fontId="1" fillId="0" borderId="30" xfId="0" applyFont="1" applyBorder="1" applyAlignment="1">
      <alignment horizontal="center" vertical="top" wrapText="1"/>
    </xf>
    <xf numFmtId="0" fontId="1" fillId="0" borderId="29" xfId="0" applyFont="1" applyBorder="1" applyAlignment="1">
      <alignment horizontal="center" vertical="center" wrapText="1"/>
    </xf>
    <xf numFmtId="0" fontId="1" fillId="0" borderId="30" xfId="0" applyFont="1" applyBorder="1" applyAlignment="1">
      <alignment horizontal="center" vertical="center" wrapText="1"/>
    </xf>
    <xf numFmtId="0" fontId="1" fillId="2" borderId="0" xfId="0" applyFont="1" applyFill="1" applyAlignment="1">
      <alignment horizontal="left" wrapText="1"/>
    </xf>
    <xf numFmtId="0" fontId="17" fillId="0" borderId="0" xfId="0" applyFont="1" applyAlignment="1">
      <alignment horizontal="left" wrapText="1"/>
    </xf>
    <xf numFmtId="0" fontId="3" fillId="0" borderId="9" xfId="0" applyFont="1" applyBorder="1" applyAlignment="1">
      <alignment horizontal="left" wrapText="1"/>
    </xf>
    <xf numFmtId="165" fontId="7" fillId="0" borderId="6" xfId="1" applyNumberFormat="1" applyFont="1" applyBorder="1" applyAlignment="1">
      <alignment horizontal="left" wrapText="1"/>
    </xf>
    <xf numFmtId="0" fontId="0" fillId="0" borderId="24" xfId="0" applyBorder="1" applyAlignment="1">
      <alignment horizontal="left" wrapText="1"/>
    </xf>
    <xf numFmtId="49" fontId="0" fillId="0" borderId="4" xfId="0" quotePrefix="1" applyNumberFormat="1" applyBorder="1" applyAlignment="1">
      <alignment horizontal="left" wrapText="1" indent="2"/>
    </xf>
    <xf numFmtId="0" fontId="0" fillId="0" borderId="4" xfId="0" applyBorder="1" applyAlignment="1">
      <alignment horizontal="left" wrapText="1" indent="2"/>
    </xf>
    <xf numFmtId="0" fontId="0" fillId="0" borderId="6" xfId="0" applyBorder="1" applyAlignment="1">
      <alignment horizontal="left" wrapText="1"/>
    </xf>
    <xf numFmtId="49" fontId="0" fillId="0" borderId="4" xfId="0" applyNumberFormat="1" applyBorder="1" applyAlignment="1">
      <alignment horizontal="left" wrapText="1"/>
    </xf>
    <xf numFmtId="0" fontId="0" fillId="0" borderId="4" xfId="0" applyBorder="1" applyAlignment="1">
      <alignment wrapText="1"/>
    </xf>
    <xf numFmtId="49" fontId="0" fillId="0" borderId="24" xfId="0" applyNumberFormat="1" applyBorder="1" applyAlignment="1">
      <alignment horizontal="left" vertical="top" wrapText="1"/>
    </xf>
    <xf numFmtId="0" fontId="0" fillId="0" borderId="24" xfId="0" applyBorder="1" applyAlignment="1">
      <alignment horizontal="left" vertical="top" wrapText="1"/>
    </xf>
    <xf numFmtId="49" fontId="0" fillId="0" borderId="24" xfId="0" applyNumberFormat="1" applyBorder="1" applyAlignment="1">
      <alignment horizontal="left" wrapText="1"/>
    </xf>
    <xf numFmtId="0" fontId="0" fillId="0" borderId="24" xfId="0" applyBorder="1" applyAlignment="1">
      <alignment wrapText="1"/>
    </xf>
    <xf numFmtId="0" fontId="15" fillId="4" borderId="0" xfId="0" applyFont="1" applyFill="1" applyAlignment="1">
      <alignment horizontal="left"/>
    </xf>
    <xf numFmtId="49" fontId="0" fillId="0" borderId="7" xfId="0" applyNumberFormat="1" applyBorder="1" applyAlignment="1">
      <alignment horizontal="left" wrapText="1"/>
    </xf>
    <xf numFmtId="0" fontId="0" fillId="0" borderId="7" xfId="0" applyBorder="1" applyAlignment="1">
      <alignment wrapText="1"/>
    </xf>
    <xf numFmtId="165" fontId="7" fillId="0" borderId="6" xfId="1" applyNumberFormat="1" applyFont="1" applyBorder="1" applyAlignment="1">
      <alignment wrapText="1"/>
    </xf>
    <xf numFmtId="0" fontId="0" fillId="0" borderId="6" xfId="0" applyBorder="1" applyAlignment="1">
      <alignment wrapText="1"/>
    </xf>
    <xf numFmtId="0" fontId="0" fillId="0" borderId="4" xfId="0" quotePrefix="1" applyBorder="1" applyAlignment="1">
      <alignment horizontal="left" wrapText="1" indent="2"/>
    </xf>
    <xf numFmtId="0" fontId="15" fillId="4" borderId="0" xfId="0" applyFont="1" applyFill="1" applyAlignment="1">
      <alignment horizontal="left" wrapText="1"/>
    </xf>
    <xf numFmtId="0" fontId="0" fillId="0" borderId="0" xfId="0" quotePrefix="1" applyAlignment="1">
      <alignment horizontal="left" wrapText="1" indent="2"/>
    </xf>
    <xf numFmtId="0" fontId="0" fillId="0" borderId="0" xfId="0" applyAlignment="1">
      <alignment horizontal="left" wrapText="1" indent="2"/>
    </xf>
    <xf numFmtId="0" fontId="1" fillId="2" borderId="0" xfId="0" applyFont="1" applyFill="1" applyAlignment="1">
      <alignment wrapText="1"/>
    </xf>
    <xf numFmtId="0" fontId="0" fillId="0" borderId="0" xfId="0" applyAlignment="1">
      <alignment wrapText="1"/>
    </xf>
    <xf numFmtId="0" fontId="6" fillId="0" borderId="0" xfId="0" applyFont="1" applyAlignment="1">
      <alignment wrapText="1"/>
    </xf>
    <xf numFmtId="0" fontId="6" fillId="0" borderId="0" xfId="0" applyFont="1" applyAlignment="1">
      <alignment horizontal="left" wrapText="1"/>
    </xf>
    <xf numFmtId="0" fontId="8" fillId="0" borderId="29" xfId="0" applyFont="1" applyBorder="1" applyAlignment="1">
      <alignment horizontal="center" vertical="center" wrapText="1"/>
    </xf>
    <xf numFmtId="0" fontId="8" fillId="0" borderId="30" xfId="0" applyFont="1" applyBorder="1" applyAlignment="1">
      <alignment horizontal="center" vertical="center" wrapText="1"/>
    </xf>
    <xf numFmtId="0" fontId="1" fillId="4" borderId="0" xfId="0" applyFont="1" applyFill="1" applyAlignment="1">
      <alignment horizontal="left" wrapText="1"/>
    </xf>
  </cellXfs>
  <cellStyles count="3">
    <cellStyle name="Komma" xfId="1" builtinId="3"/>
    <cellStyle name="Link" xfId="2" builtinId="8"/>
    <cellStyle name="Standard" xfId="0" builtinId="0"/>
  </cellStyles>
  <dxfs count="0"/>
  <tableStyles count="0" defaultTableStyle="TableStyleMedium2" defaultPivotStyle="PivotStyleLight16"/>
  <colors>
    <mruColors>
      <color rgb="FF006FB5"/>
      <color rgb="FF0093EE"/>
      <color rgb="FFABBFCD"/>
      <color rgb="FF92ACBE"/>
      <color rgb="FF0072B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B9ED79-A40B-4A6E-8AC8-5539F0EAF352}">
  <dimension ref="A1:H36"/>
  <sheetViews>
    <sheetView showGridLines="0" tabSelected="1" topLeftCell="A2" zoomScale="130" zoomScaleNormal="130" zoomScalePageLayoutView="120" workbookViewId="0">
      <selection activeCell="M9" sqref="M9"/>
    </sheetView>
  </sheetViews>
  <sheetFormatPr baseColWidth="10" defaultRowHeight="14.25" customHeight="1" x14ac:dyDescent="0.2"/>
  <cols>
    <col min="1" max="1" width="4.140625" customWidth="1"/>
  </cols>
  <sheetData>
    <row r="1" spans="1:8" ht="14.25" hidden="1" customHeight="1" x14ac:dyDescent="0.2"/>
    <row r="2" spans="1:8" ht="42.75" customHeight="1" x14ac:dyDescent="0.35">
      <c r="A2" s="214" t="s">
        <v>625</v>
      </c>
      <c r="B2" s="215"/>
      <c r="C2" s="215"/>
      <c r="D2" s="213"/>
      <c r="E2" s="213"/>
      <c r="F2" s="213"/>
      <c r="G2" s="213"/>
      <c r="H2" s="213"/>
    </row>
    <row r="3" spans="1:8" ht="27.75" customHeight="1" x14ac:dyDescent="0.35">
      <c r="A3" s="259" t="s">
        <v>165</v>
      </c>
      <c r="B3" s="215"/>
      <c r="C3" s="215"/>
      <c r="D3" s="215"/>
      <c r="E3" s="215"/>
      <c r="F3" s="213"/>
      <c r="G3" s="213"/>
      <c r="H3" s="213"/>
    </row>
    <row r="4" spans="1:8" s="258" customFormat="1" ht="25.5" customHeight="1" x14ac:dyDescent="0.2">
      <c r="A4" s="260" t="s">
        <v>653</v>
      </c>
      <c r="B4" s="256"/>
      <c r="C4" s="256"/>
      <c r="D4" s="256"/>
      <c r="E4" s="256"/>
      <c r="F4" s="257"/>
      <c r="G4" s="257"/>
      <c r="H4" s="257"/>
    </row>
    <row r="5" spans="1:8" ht="19.5" customHeight="1" x14ac:dyDescent="0.2">
      <c r="A5" s="213"/>
      <c r="B5" s="213"/>
      <c r="C5" s="213"/>
      <c r="D5" s="213"/>
      <c r="E5" s="213"/>
      <c r="F5" s="213"/>
      <c r="G5" s="213"/>
      <c r="H5" s="213"/>
    </row>
    <row r="7" spans="1:8" ht="14.25" customHeight="1" x14ac:dyDescent="0.2">
      <c r="A7" s="137"/>
      <c r="B7" s="137"/>
      <c r="C7" s="137"/>
      <c r="D7" s="137"/>
      <c r="E7" s="137"/>
      <c r="F7" s="137"/>
      <c r="G7" s="137"/>
      <c r="H7" s="137"/>
    </row>
    <row r="8" spans="1:8" ht="14.25" customHeight="1" x14ac:dyDescent="0.2">
      <c r="A8" s="76" t="s">
        <v>166</v>
      </c>
      <c r="B8" s="76"/>
      <c r="C8" s="76"/>
      <c r="D8" s="76"/>
      <c r="E8" s="76"/>
      <c r="F8" s="76"/>
      <c r="G8" s="76"/>
      <c r="H8" s="76"/>
    </row>
    <row r="10" spans="1:8" ht="14.25" customHeight="1" x14ac:dyDescent="0.2">
      <c r="A10" s="261" t="s">
        <v>634</v>
      </c>
      <c r="B10" s="261"/>
      <c r="C10" s="261"/>
      <c r="D10" s="261"/>
      <c r="E10" s="261"/>
      <c r="F10" s="261"/>
      <c r="G10" s="261"/>
      <c r="H10" s="261"/>
    </row>
    <row r="11" spans="1:8" ht="14.25" customHeight="1" x14ac:dyDescent="0.2">
      <c r="A11" s="261"/>
      <c r="B11" s="261"/>
      <c r="C11" s="261"/>
      <c r="D11" s="261"/>
      <c r="E11" s="261"/>
      <c r="F11" s="261"/>
      <c r="G11" s="261"/>
      <c r="H11" s="261"/>
    </row>
    <row r="12" spans="1:8" ht="14.25" customHeight="1" x14ac:dyDescent="0.2">
      <c r="A12" s="80"/>
      <c r="B12" s="80"/>
      <c r="C12" s="80"/>
      <c r="D12" s="80"/>
    </row>
    <row r="14" spans="1:8" ht="14.25" customHeight="1" x14ac:dyDescent="0.2">
      <c r="A14" s="77"/>
      <c r="B14" s="78"/>
      <c r="C14" s="78"/>
      <c r="D14" s="78"/>
      <c r="E14" s="78"/>
      <c r="F14" s="78"/>
      <c r="G14" s="78"/>
      <c r="H14" s="78"/>
    </row>
    <row r="15" spans="1:8" ht="4.5" customHeight="1" x14ac:dyDescent="0.2">
      <c r="A15" s="137"/>
      <c r="B15" s="133"/>
      <c r="C15" s="133"/>
      <c r="D15" s="133"/>
      <c r="E15" s="133"/>
      <c r="F15" s="133"/>
      <c r="G15" s="133"/>
    </row>
    <row r="16" spans="1:8" ht="22.5" customHeight="1" x14ac:dyDescent="0.35">
      <c r="A16" s="216" t="s">
        <v>167</v>
      </c>
      <c r="B16" s="217"/>
      <c r="C16" s="133"/>
      <c r="D16" s="133"/>
      <c r="E16" s="133"/>
      <c r="F16" s="133"/>
      <c r="G16" s="133"/>
    </row>
    <row r="17" spans="1:7" ht="14.25" customHeight="1" x14ac:dyDescent="0.2">
      <c r="A17" s="137"/>
      <c r="B17" s="133"/>
      <c r="C17" s="133"/>
      <c r="D17" s="133"/>
      <c r="E17" s="133"/>
      <c r="F17" s="133"/>
      <c r="G17" s="133"/>
    </row>
    <row r="18" spans="1:7" ht="14.25" customHeight="1" x14ac:dyDescent="0.2">
      <c r="A18" s="1" t="s">
        <v>626</v>
      </c>
      <c r="B18" s="262" t="s">
        <v>168</v>
      </c>
      <c r="C18" s="263"/>
    </row>
    <row r="19" spans="1:7" ht="14.25" customHeight="1" x14ac:dyDescent="0.2">
      <c r="A19" s="79"/>
    </row>
    <row r="20" spans="1:7" ht="14.25" customHeight="1" x14ac:dyDescent="0.2">
      <c r="A20" s="1" t="s">
        <v>169</v>
      </c>
      <c r="B20" s="262" t="s">
        <v>170</v>
      </c>
      <c r="C20" s="263"/>
      <c r="D20" s="263"/>
    </row>
    <row r="21" spans="1:7" ht="14.25" customHeight="1" x14ac:dyDescent="0.2">
      <c r="A21" s="79"/>
    </row>
    <row r="22" spans="1:7" ht="14.25" customHeight="1" x14ac:dyDescent="0.2">
      <c r="A22" s="79" t="s">
        <v>171</v>
      </c>
      <c r="B22" s="262" t="s">
        <v>172</v>
      </c>
      <c r="C22" s="263"/>
      <c r="D22" s="263"/>
      <c r="E22" s="263"/>
    </row>
    <row r="23" spans="1:7" ht="14.25" customHeight="1" x14ac:dyDescent="0.2">
      <c r="A23" s="79"/>
    </row>
    <row r="24" spans="1:7" ht="14.25" customHeight="1" x14ac:dyDescent="0.2">
      <c r="A24" s="79" t="s">
        <v>173</v>
      </c>
      <c r="B24" s="262" t="s">
        <v>174</v>
      </c>
      <c r="C24" s="263"/>
    </row>
    <row r="25" spans="1:7" ht="14.25" customHeight="1" x14ac:dyDescent="0.2">
      <c r="A25" s="79"/>
    </row>
    <row r="26" spans="1:7" ht="14.25" customHeight="1" x14ac:dyDescent="0.2">
      <c r="A26" s="79" t="s">
        <v>175</v>
      </c>
      <c r="B26" s="212" t="s">
        <v>176</v>
      </c>
    </row>
    <row r="27" spans="1:7" ht="14.25" customHeight="1" x14ac:dyDescent="0.2">
      <c r="A27" s="79"/>
    </row>
    <row r="28" spans="1:7" ht="14.25" customHeight="1" x14ac:dyDescent="0.2">
      <c r="A28" s="79" t="s">
        <v>177</v>
      </c>
      <c r="B28" s="262" t="s">
        <v>178</v>
      </c>
      <c r="C28" s="263"/>
    </row>
    <row r="29" spans="1:7" ht="14.25" customHeight="1" x14ac:dyDescent="0.2">
      <c r="A29" s="79"/>
    </row>
    <row r="30" spans="1:7" ht="14.25" customHeight="1" x14ac:dyDescent="0.2">
      <c r="A30" s="79" t="s">
        <v>179</v>
      </c>
      <c r="B30" s="212" t="s">
        <v>165</v>
      </c>
    </row>
    <row r="32" spans="1:7" ht="14.25" customHeight="1" x14ac:dyDescent="0.2">
      <c r="A32" s="79" t="s">
        <v>180</v>
      </c>
      <c r="B32" s="262" t="s">
        <v>181</v>
      </c>
      <c r="C32" s="263"/>
      <c r="D32" s="263"/>
      <c r="E32" s="263"/>
      <c r="F32" s="263"/>
    </row>
    <row r="33" spans="1:4" ht="14.25" customHeight="1" x14ac:dyDescent="0.2">
      <c r="A33" s="79"/>
    </row>
    <row r="34" spans="1:4" ht="14.25" customHeight="1" x14ac:dyDescent="0.2">
      <c r="A34" s="79" t="s">
        <v>182</v>
      </c>
      <c r="B34" s="262" t="s">
        <v>183</v>
      </c>
      <c r="C34" s="263"/>
    </row>
    <row r="35" spans="1:4" ht="14.25" customHeight="1" x14ac:dyDescent="0.2">
      <c r="A35" s="79"/>
    </row>
    <row r="36" spans="1:4" ht="14.25" customHeight="1" x14ac:dyDescent="0.2">
      <c r="A36" s="79" t="s">
        <v>184</v>
      </c>
      <c r="B36" s="262" t="s">
        <v>185</v>
      </c>
      <c r="C36" s="263"/>
      <c r="D36" s="263"/>
    </row>
  </sheetData>
  <sheetProtection algorithmName="SHA-512" hashValue="EuEjJwgmQ43nqaHzANHYekzzje+tmlp1d2aN8OasepHY0c8gxpWDL5APCIhj7sGA3Y0tn0qDmCWJifuPryHVeg==" saltValue="w1gxyXlABeezLH2b856M+w==" spinCount="100000" sheet="1" objects="1" scenarios="1"/>
  <mergeCells count="9">
    <mergeCell ref="A10:H11"/>
    <mergeCell ref="B18:C18"/>
    <mergeCell ref="B36:D36"/>
    <mergeCell ref="B34:C34"/>
    <mergeCell ref="B32:F32"/>
    <mergeCell ref="B28:C28"/>
    <mergeCell ref="B24:C24"/>
    <mergeCell ref="B22:E22"/>
    <mergeCell ref="B20:D20"/>
  </mergeCells>
  <hyperlinks>
    <hyperlink ref="B20" location="'II. SB Arbeitsrecht'!A1" display="Schlichtungsbehörde Arbeitsrecht" xr:uid="{1E8C781D-FBFF-44CB-82C6-B38B6580B574}"/>
    <hyperlink ref="B22" location="'III. SB Miet- und Pachtrecht'!A1" display="Schlichtungsbehörde Miet- und Pachtrecht" xr:uid="{9800C9CB-3E57-4C4B-A79D-A6BB880EB4DD}"/>
    <hyperlink ref="B24" location="'IV. Staatsanwaltschaft'!A1" display="Staatsanwaltschaft" xr:uid="{D1C5C449-8459-43A2-8F38-93B6606CA8CF}"/>
    <hyperlink ref="B26" location="'V. Strafgericht'!A1" display="Strafgericht" xr:uid="{27A075E0-44BD-4126-9C9C-6826A1797882}"/>
    <hyperlink ref="B28" location="'VI. Kantonsgericht'!A1" display="Kantonsgericht" xr:uid="{3B198F01-C3EB-4589-B07E-67D19F763B12}"/>
    <hyperlink ref="B30" location="'VII. Obergericht'!A1" display="Obergericht" xr:uid="{A12A0D6D-6CE1-4768-8EB0-CA59F575FA3D}"/>
    <hyperlink ref="B32" location="'VIII. AK über Rechtsanwälte'!A1" display="Aufsichtskommission über die Rechtsanwältinnen und Rechtsanwälte" xr:uid="{53DDAAA9-149B-455C-977C-9D72655BD536}"/>
    <hyperlink ref="B34" location="'IX. Anwaltsprüfungskommission'!A1" display="Anwaltsprüfungskommission" xr:uid="{157A4209-B346-4ABF-8E2E-DEC1567C14FB}"/>
    <hyperlink ref="B36" location="'X. Betreibungs- und Konkursamt'!A1" display="Betreibungsämter und Konkursamt" xr:uid="{AEB0577C-B137-443E-9BC3-7DA900C22DB0}"/>
    <hyperlink ref="B18" location="'I. Friedensrichterämter'!A1" display="Friedensrichterämter" xr:uid="{54895EFE-C73C-4A9B-9E50-CD5DE865A9CD}"/>
  </hyperlinks>
  <pageMargins left="0.7" right="0.7" top="0.78740157499999996" bottom="0.78740157499999996"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7FC36F-7AAF-4CFE-AA03-527E6EEC6666}">
  <sheetPr>
    <pageSetUpPr fitToPage="1"/>
  </sheetPr>
  <dimension ref="A2:H33"/>
  <sheetViews>
    <sheetView showGridLines="0" zoomScale="130" zoomScaleNormal="130" workbookViewId="0">
      <selection activeCell="K23" sqref="K23"/>
    </sheetView>
  </sheetViews>
  <sheetFormatPr baseColWidth="10" defaultRowHeight="14.25" customHeight="1" x14ac:dyDescent="0.2"/>
  <cols>
    <col min="3" max="3" width="11.42578125" customWidth="1"/>
  </cols>
  <sheetData>
    <row r="2" spans="1:8" ht="14.25" customHeight="1" x14ac:dyDescent="0.25">
      <c r="A2" s="269" t="s">
        <v>464</v>
      </c>
      <c r="B2" s="269"/>
      <c r="C2" s="269"/>
      <c r="D2" s="269"/>
      <c r="E2" s="269"/>
    </row>
    <row r="4" spans="1:8" ht="14.25" customHeight="1" x14ac:dyDescent="0.25">
      <c r="A4" s="154" t="s">
        <v>465</v>
      </c>
      <c r="B4" s="133"/>
      <c r="C4" s="133"/>
      <c r="D4" s="133"/>
      <c r="E4" s="133"/>
    </row>
    <row r="6" spans="1:8" ht="14.25" customHeight="1" x14ac:dyDescent="0.2">
      <c r="A6" s="116" t="s">
        <v>466</v>
      </c>
      <c r="B6" s="77"/>
      <c r="C6" s="77"/>
      <c r="D6" s="77"/>
      <c r="E6" s="77"/>
      <c r="F6" s="77"/>
      <c r="G6" s="77"/>
      <c r="H6" s="77"/>
    </row>
    <row r="7" spans="1:8" ht="14.25" customHeight="1" x14ac:dyDescent="0.2">
      <c r="A7" s="30"/>
      <c r="B7" s="30"/>
      <c r="C7" s="30"/>
      <c r="D7" s="99"/>
      <c r="E7" s="99"/>
      <c r="F7" s="99"/>
      <c r="G7" s="99">
        <v>2023</v>
      </c>
      <c r="H7" s="99">
        <v>2024</v>
      </c>
    </row>
    <row r="8" spans="1:8" ht="14.25" customHeight="1" x14ac:dyDescent="0.2">
      <c r="A8" s="98" t="s">
        <v>285</v>
      </c>
      <c r="B8" s="24"/>
      <c r="C8" s="24"/>
      <c r="D8" s="24"/>
      <c r="E8" s="24"/>
      <c r="F8" s="24"/>
      <c r="G8" s="24">
        <v>6</v>
      </c>
      <c r="H8" s="24">
        <v>6</v>
      </c>
    </row>
    <row r="9" spans="1:8" ht="14.25" customHeight="1" x14ac:dyDescent="0.2">
      <c r="A9" s="98" t="s">
        <v>286</v>
      </c>
      <c r="B9" s="24"/>
      <c r="C9" s="24"/>
      <c r="D9" s="24"/>
      <c r="E9" s="24"/>
      <c r="F9" s="24"/>
      <c r="G9" s="24">
        <v>13</v>
      </c>
      <c r="H9" s="24">
        <v>10</v>
      </c>
    </row>
    <row r="10" spans="1:8" ht="14.25" customHeight="1" x14ac:dyDescent="0.2">
      <c r="A10" s="8" t="s">
        <v>4</v>
      </c>
      <c r="B10" s="8"/>
      <c r="C10" s="8"/>
      <c r="D10" s="8"/>
      <c r="E10" s="8"/>
      <c r="F10" s="8"/>
      <c r="G10" s="8">
        <v>19</v>
      </c>
      <c r="H10" s="8">
        <v>16</v>
      </c>
    </row>
    <row r="13" spans="1:8" ht="14.25" customHeight="1" x14ac:dyDescent="0.2">
      <c r="A13" s="116" t="s">
        <v>467</v>
      </c>
      <c r="B13" s="77"/>
      <c r="C13" s="77"/>
      <c r="D13" s="77"/>
      <c r="E13" s="77"/>
      <c r="F13" s="77"/>
      <c r="G13" s="77"/>
      <c r="H13" s="77"/>
    </row>
    <row r="14" spans="1:8" ht="14.25" customHeight="1" x14ac:dyDescent="0.2">
      <c r="A14" s="30"/>
      <c r="B14" s="30"/>
      <c r="C14" s="30"/>
      <c r="D14" s="99"/>
      <c r="E14" s="99"/>
      <c r="F14" s="99"/>
      <c r="G14" s="99">
        <v>2023</v>
      </c>
      <c r="H14" s="99">
        <v>2024</v>
      </c>
    </row>
    <row r="15" spans="1:8" ht="14.25" customHeight="1" x14ac:dyDescent="0.2">
      <c r="A15" s="98" t="s">
        <v>287</v>
      </c>
      <c r="B15" s="24"/>
      <c r="C15" s="24"/>
      <c r="D15" s="24"/>
      <c r="E15" s="24"/>
      <c r="F15" s="24"/>
      <c r="G15" s="24">
        <v>16</v>
      </c>
      <c r="H15" s="24">
        <v>22</v>
      </c>
    </row>
    <row r="16" spans="1:8" ht="14.25" customHeight="1" x14ac:dyDescent="0.2">
      <c r="A16" s="98" t="s">
        <v>288</v>
      </c>
      <c r="B16" s="24"/>
      <c r="C16" s="24"/>
      <c r="D16" s="24"/>
      <c r="E16" s="24"/>
      <c r="F16" s="24"/>
      <c r="G16" s="24" t="s">
        <v>3</v>
      </c>
      <c r="H16" s="24">
        <v>3</v>
      </c>
    </row>
    <row r="17" spans="1:8" ht="14.25" customHeight="1" x14ac:dyDescent="0.2">
      <c r="A17" s="8" t="s">
        <v>4</v>
      </c>
      <c r="B17" s="8"/>
      <c r="C17" s="8"/>
      <c r="D17" s="8"/>
      <c r="E17" s="8"/>
      <c r="F17" s="8"/>
      <c r="G17" s="8">
        <v>16</v>
      </c>
      <c r="H17" s="8">
        <v>25</v>
      </c>
    </row>
    <row r="20" spans="1:8" ht="14.25" customHeight="1" x14ac:dyDescent="0.2">
      <c r="A20" s="116" t="s">
        <v>470</v>
      </c>
      <c r="B20" s="77"/>
      <c r="C20" s="77"/>
      <c r="D20" s="77"/>
      <c r="E20" s="77"/>
      <c r="F20" s="77"/>
      <c r="G20" s="77"/>
      <c r="H20" s="77"/>
    </row>
    <row r="21" spans="1:8" ht="14.25" customHeight="1" x14ac:dyDescent="0.2">
      <c r="A21" s="30"/>
      <c r="B21" s="30"/>
      <c r="C21" s="30"/>
      <c r="D21" s="99"/>
      <c r="E21" s="99"/>
      <c r="F21" s="99"/>
      <c r="G21" s="99">
        <v>2023</v>
      </c>
      <c r="H21" s="99">
        <v>2024</v>
      </c>
    </row>
    <row r="22" spans="1:8" ht="14.25" customHeight="1" x14ac:dyDescent="0.2">
      <c r="A22" s="8" t="s">
        <v>4</v>
      </c>
      <c r="B22" s="8"/>
      <c r="C22" s="8"/>
      <c r="D22" s="8"/>
      <c r="E22" s="8"/>
      <c r="F22" s="8"/>
      <c r="G22" s="8">
        <v>1</v>
      </c>
      <c r="H22" s="8">
        <v>5</v>
      </c>
    </row>
    <row r="25" spans="1:8" ht="14.25" customHeight="1" x14ac:dyDescent="0.2">
      <c r="A25" s="116" t="s">
        <v>468</v>
      </c>
      <c r="B25" s="77"/>
      <c r="C25" s="77"/>
      <c r="D25" s="77"/>
      <c r="E25" s="77"/>
      <c r="F25" s="77"/>
      <c r="G25" s="77"/>
      <c r="H25" s="77"/>
    </row>
    <row r="26" spans="1:8" ht="14.25" customHeight="1" x14ac:dyDescent="0.2">
      <c r="A26" s="30"/>
      <c r="B26" s="30"/>
      <c r="C26" s="30"/>
      <c r="D26" s="99"/>
      <c r="E26" s="99"/>
      <c r="F26" s="99"/>
      <c r="G26" s="99">
        <v>2023</v>
      </c>
      <c r="H26" s="99">
        <v>2024</v>
      </c>
    </row>
    <row r="27" spans="1:8" ht="14.25" customHeight="1" x14ac:dyDescent="0.2">
      <c r="A27" s="8" t="s">
        <v>4</v>
      </c>
      <c r="B27" s="8"/>
      <c r="C27" s="8"/>
      <c r="D27" s="8"/>
      <c r="E27" s="8"/>
      <c r="F27" s="8"/>
      <c r="G27" s="8">
        <v>36</v>
      </c>
      <c r="H27" s="8">
        <v>46</v>
      </c>
    </row>
    <row r="31" spans="1:8" ht="14.25" customHeight="1" x14ac:dyDescent="0.25">
      <c r="A31" s="154" t="s">
        <v>469</v>
      </c>
      <c r="B31" s="137"/>
      <c r="C31" s="137"/>
      <c r="D31" s="137"/>
      <c r="E31" s="137"/>
      <c r="F31" s="137"/>
      <c r="G31" s="137"/>
      <c r="H31" s="137"/>
    </row>
    <row r="32" spans="1:8" ht="14.25" customHeight="1" x14ac:dyDescent="0.2">
      <c r="A32" s="30"/>
      <c r="B32" s="30"/>
      <c r="C32" s="30"/>
      <c r="D32" s="99"/>
      <c r="E32" s="99"/>
      <c r="F32" s="99"/>
      <c r="G32" s="99">
        <v>2023</v>
      </c>
      <c r="H32" s="99">
        <v>2024</v>
      </c>
    </row>
    <row r="33" spans="1:8" ht="14.25" customHeight="1" x14ac:dyDescent="0.2">
      <c r="A33" s="201" t="s">
        <v>289</v>
      </c>
      <c r="B33" s="202"/>
      <c r="C33" s="202"/>
      <c r="D33" s="202"/>
      <c r="E33" s="202"/>
      <c r="F33" s="202"/>
      <c r="G33" s="202">
        <v>15</v>
      </c>
      <c r="H33" s="202">
        <v>17</v>
      </c>
    </row>
  </sheetData>
  <sheetProtection algorithmName="SHA-512" hashValue="I0cUqEng7oa5pdRah1Cd074qMmFHBgeqXdBP8pIWW2JXNKsYOtyg0qzI24dtDXKZ7Cgr858eRnFWinNVNHO9YA==" saltValue="mqkNBww2r2TPy+JPP20AJA==" spinCount="100000" sheet="1" objects="1" scenarios="1"/>
  <mergeCells count="1">
    <mergeCell ref="A2:E2"/>
  </mergeCells>
  <pageMargins left="0.7" right="0.7" top="0.78740157499999996" bottom="0.78740157499999996" header="0.3" footer="0.3"/>
  <pageSetup paperSize="9" scale="97" fitToHeight="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770C90-152A-4586-B706-BE042F649173}">
  <sheetPr>
    <pageSetUpPr fitToPage="1"/>
  </sheetPr>
  <dimension ref="A2:N91"/>
  <sheetViews>
    <sheetView showGridLines="0" zoomScale="130" zoomScaleNormal="130" workbookViewId="0">
      <selection activeCell="L76" sqref="L76"/>
    </sheetView>
  </sheetViews>
  <sheetFormatPr baseColWidth="10" defaultRowHeight="14.25" customHeight="1" x14ac:dyDescent="0.2"/>
  <cols>
    <col min="9" max="10" width="11.42578125" customWidth="1"/>
  </cols>
  <sheetData>
    <row r="2" spans="1:11" ht="14.25" customHeight="1" x14ac:dyDescent="0.25">
      <c r="A2" s="199" t="s">
        <v>471</v>
      </c>
      <c r="B2" s="155"/>
      <c r="C2" s="155"/>
      <c r="D2" s="155"/>
      <c r="E2" s="155"/>
      <c r="F2" s="155"/>
      <c r="G2" s="155"/>
      <c r="H2" s="155"/>
      <c r="I2" s="150"/>
      <c r="J2" s="150"/>
      <c r="K2" s="150"/>
    </row>
    <row r="3" spans="1:11" ht="14.25" customHeight="1" x14ac:dyDescent="0.2">
      <c r="A3" s="307"/>
      <c r="B3" s="307"/>
      <c r="C3" s="307"/>
      <c r="D3" s="307"/>
      <c r="E3" s="307"/>
      <c r="F3" s="307"/>
      <c r="G3" s="307"/>
      <c r="H3" s="307"/>
      <c r="I3" s="307"/>
      <c r="J3" s="307"/>
    </row>
    <row r="4" spans="1:11" ht="15.75" x14ac:dyDescent="0.25">
      <c r="A4" s="154" t="s">
        <v>618</v>
      </c>
      <c r="B4" s="137"/>
      <c r="C4" s="137"/>
      <c r="D4" s="137"/>
      <c r="E4" s="137"/>
      <c r="F4" s="137"/>
      <c r="G4" s="137"/>
      <c r="H4" s="137"/>
      <c r="I4" s="137"/>
      <c r="J4" s="137"/>
      <c r="K4" s="137"/>
    </row>
    <row r="5" spans="1:11" ht="12.75" x14ac:dyDescent="0.2">
      <c r="A5" s="151"/>
      <c r="B5" s="137"/>
      <c r="C5" s="137"/>
      <c r="D5" s="137"/>
      <c r="E5" s="137"/>
      <c r="F5" s="137"/>
      <c r="G5" s="137"/>
      <c r="H5" s="137"/>
      <c r="I5" s="137"/>
      <c r="J5" s="137"/>
      <c r="K5" s="137"/>
    </row>
    <row r="6" spans="1:11" ht="12.75" x14ac:dyDescent="0.2">
      <c r="A6" s="116" t="s">
        <v>619</v>
      </c>
      <c r="B6" s="77"/>
      <c r="C6" s="77"/>
      <c r="D6" s="77"/>
      <c r="E6" s="77"/>
      <c r="F6" s="77"/>
      <c r="G6" s="77"/>
      <c r="H6" s="77"/>
      <c r="I6" s="77"/>
      <c r="J6" s="77"/>
      <c r="K6" s="77"/>
    </row>
    <row r="8" spans="1:11" ht="14.25" customHeight="1" x14ac:dyDescent="0.2">
      <c r="A8" s="305" t="s">
        <v>301</v>
      </c>
      <c r="B8" s="305" t="s">
        <v>302</v>
      </c>
      <c r="C8" s="305" t="s">
        <v>303</v>
      </c>
      <c r="D8" s="305" t="s">
        <v>629</v>
      </c>
      <c r="E8" s="305" t="s">
        <v>304</v>
      </c>
      <c r="F8" s="305" t="s">
        <v>630</v>
      </c>
      <c r="G8" s="305" t="s">
        <v>312</v>
      </c>
      <c r="H8" s="305" t="s">
        <v>313</v>
      </c>
      <c r="I8" s="305" t="s">
        <v>305</v>
      </c>
      <c r="J8" s="305" t="s">
        <v>631</v>
      </c>
      <c r="K8" s="305" t="s">
        <v>306</v>
      </c>
    </row>
    <row r="9" spans="1:11" ht="34.5" customHeight="1" x14ac:dyDescent="0.2">
      <c r="A9" s="306"/>
      <c r="B9" s="306"/>
      <c r="C9" s="306"/>
      <c r="D9" s="306"/>
      <c r="E9" s="306"/>
      <c r="F9" s="306"/>
      <c r="G9" s="306"/>
      <c r="H9" s="306"/>
      <c r="I9" s="306"/>
      <c r="J9" s="306"/>
      <c r="K9" s="306"/>
    </row>
    <row r="10" spans="1:11" ht="14.25" customHeight="1" x14ac:dyDescent="0.2">
      <c r="A10" s="89" t="s">
        <v>307</v>
      </c>
      <c r="B10" s="120">
        <v>15404</v>
      </c>
      <c r="C10" s="118">
        <v>3458</v>
      </c>
      <c r="D10" s="118">
        <v>785</v>
      </c>
      <c r="E10" s="119">
        <v>20</v>
      </c>
      <c r="F10" s="118" t="s">
        <v>308</v>
      </c>
      <c r="G10" s="118">
        <v>1998</v>
      </c>
      <c r="H10" s="121">
        <v>24213260.960000001</v>
      </c>
      <c r="I10" s="120">
        <v>19</v>
      </c>
      <c r="J10" s="118" t="s">
        <v>3</v>
      </c>
      <c r="K10" s="118">
        <v>9</v>
      </c>
    </row>
    <row r="11" spans="1:11" ht="14.25" customHeight="1" x14ac:dyDescent="0.2">
      <c r="A11" s="89" t="s">
        <v>122</v>
      </c>
      <c r="B11" s="120">
        <v>2455</v>
      </c>
      <c r="C11" s="118">
        <v>635</v>
      </c>
      <c r="D11" s="118">
        <v>66</v>
      </c>
      <c r="E11" s="119" t="s">
        <v>3</v>
      </c>
      <c r="F11" s="118">
        <v>321</v>
      </c>
      <c r="G11" s="118">
        <v>289</v>
      </c>
      <c r="H11" s="121">
        <v>3145132</v>
      </c>
      <c r="I11" s="120">
        <v>1</v>
      </c>
      <c r="J11" s="118" t="s">
        <v>3</v>
      </c>
      <c r="K11" s="118">
        <v>2</v>
      </c>
    </row>
    <row r="12" spans="1:11" ht="14.25" customHeight="1" x14ac:dyDescent="0.2">
      <c r="A12" s="89" t="s">
        <v>123</v>
      </c>
      <c r="B12" s="120">
        <v>1060</v>
      </c>
      <c r="C12" s="118">
        <v>555</v>
      </c>
      <c r="D12" s="118">
        <v>34</v>
      </c>
      <c r="E12" s="119" t="s">
        <v>3</v>
      </c>
      <c r="F12" s="118">
        <v>395</v>
      </c>
      <c r="G12" s="118">
        <v>313</v>
      </c>
      <c r="H12" s="121">
        <v>804410.21</v>
      </c>
      <c r="I12" s="120" t="s">
        <v>3</v>
      </c>
      <c r="J12" s="118" t="s">
        <v>3</v>
      </c>
      <c r="K12" s="118">
        <v>1</v>
      </c>
    </row>
    <row r="13" spans="1:11" ht="14.25" customHeight="1" x14ac:dyDescent="0.2">
      <c r="A13" s="89" t="s">
        <v>124</v>
      </c>
      <c r="B13" s="120">
        <v>8148</v>
      </c>
      <c r="C13" s="118">
        <v>2117</v>
      </c>
      <c r="D13" s="118">
        <v>431</v>
      </c>
      <c r="E13" s="119">
        <v>94</v>
      </c>
      <c r="F13" s="118">
        <v>1148</v>
      </c>
      <c r="G13" s="118">
        <v>1223</v>
      </c>
      <c r="H13" s="121">
        <v>5473757</v>
      </c>
      <c r="I13" s="120">
        <v>9</v>
      </c>
      <c r="J13" s="118" t="s">
        <v>3</v>
      </c>
      <c r="K13" s="118">
        <v>7</v>
      </c>
    </row>
    <row r="14" spans="1:11" ht="14.25" customHeight="1" x14ac:dyDescent="0.2">
      <c r="A14" s="89" t="s">
        <v>125</v>
      </c>
      <c r="B14" s="120">
        <v>3806</v>
      </c>
      <c r="C14" s="118">
        <v>1120</v>
      </c>
      <c r="D14" s="118">
        <v>142</v>
      </c>
      <c r="E14" s="119">
        <v>14</v>
      </c>
      <c r="F14" s="118">
        <v>448</v>
      </c>
      <c r="G14" s="118">
        <v>594</v>
      </c>
      <c r="H14" s="121">
        <v>9782027.6600000001</v>
      </c>
      <c r="I14" s="120">
        <v>7</v>
      </c>
      <c r="J14" s="118" t="s">
        <v>3</v>
      </c>
      <c r="K14" s="118">
        <v>1</v>
      </c>
    </row>
    <row r="15" spans="1:11" ht="14.25" customHeight="1" x14ac:dyDescent="0.2">
      <c r="A15" s="89" t="s">
        <v>126</v>
      </c>
      <c r="B15" s="120">
        <v>2264</v>
      </c>
      <c r="C15" s="118">
        <v>609</v>
      </c>
      <c r="D15" s="118">
        <v>123</v>
      </c>
      <c r="E15" s="119">
        <v>1</v>
      </c>
      <c r="F15" s="118">
        <v>216</v>
      </c>
      <c r="G15" s="118">
        <v>429</v>
      </c>
      <c r="H15" s="121">
        <v>1822119.81</v>
      </c>
      <c r="I15" s="120">
        <v>3</v>
      </c>
      <c r="J15" s="118" t="s">
        <v>3</v>
      </c>
      <c r="K15" s="118">
        <v>1</v>
      </c>
    </row>
    <row r="16" spans="1:11" ht="14.25" customHeight="1" x14ac:dyDescent="0.2">
      <c r="A16" s="89" t="s">
        <v>127</v>
      </c>
      <c r="B16" s="120" t="s">
        <v>309</v>
      </c>
      <c r="C16" s="118">
        <v>620</v>
      </c>
      <c r="D16" s="118">
        <v>150</v>
      </c>
      <c r="E16" s="119" t="s">
        <v>3</v>
      </c>
      <c r="F16" s="118">
        <v>387</v>
      </c>
      <c r="G16" s="118">
        <v>234</v>
      </c>
      <c r="H16" s="121">
        <v>5834676.4800000004</v>
      </c>
      <c r="I16" s="120" t="s">
        <v>3</v>
      </c>
      <c r="J16" s="118" t="s">
        <v>3</v>
      </c>
      <c r="K16" s="118">
        <v>1</v>
      </c>
    </row>
    <row r="17" spans="1:11" ht="14.25" customHeight="1" x14ac:dyDescent="0.2">
      <c r="A17" s="89" t="s">
        <v>128</v>
      </c>
      <c r="B17" s="120">
        <v>646</v>
      </c>
      <c r="C17" s="118">
        <v>228</v>
      </c>
      <c r="D17" s="118">
        <v>31</v>
      </c>
      <c r="E17" s="119" t="s">
        <v>3</v>
      </c>
      <c r="F17" s="118">
        <v>257</v>
      </c>
      <c r="G17" s="118">
        <v>205</v>
      </c>
      <c r="H17" s="121">
        <v>3688948.93</v>
      </c>
      <c r="I17" s="120" t="s">
        <v>3</v>
      </c>
      <c r="J17" s="118" t="s">
        <v>3</v>
      </c>
      <c r="K17" s="118">
        <v>1</v>
      </c>
    </row>
    <row r="18" spans="1:11" ht="14.25" customHeight="1" x14ac:dyDescent="0.2">
      <c r="A18" s="117" t="s">
        <v>4</v>
      </c>
      <c r="B18" s="122" t="s">
        <v>310</v>
      </c>
      <c r="C18" s="122">
        <v>9342</v>
      </c>
      <c r="D18" s="122" t="s">
        <v>311</v>
      </c>
      <c r="E18" s="122">
        <v>129</v>
      </c>
      <c r="F18" s="122">
        <v>4521</v>
      </c>
      <c r="G18" s="122">
        <v>5285</v>
      </c>
      <c r="H18" s="122">
        <v>54764333.049999997</v>
      </c>
      <c r="I18" s="122">
        <v>39</v>
      </c>
      <c r="J18" s="122" t="s">
        <v>3</v>
      </c>
      <c r="K18" s="122">
        <v>23</v>
      </c>
    </row>
    <row r="19" spans="1:11" ht="14.25" customHeight="1" x14ac:dyDescent="0.2">
      <c r="A19" s="1"/>
      <c r="B19" s="140"/>
      <c r="C19" s="140"/>
      <c r="D19" s="140"/>
      <c r="E19" s="140"/>
      <c r="F19" s="140"/>
      <c r="G19" s="140"/>
      <c r="H19" s="140"/>
      <c r="I19" s="140"/>
      <c r="J19" s="140"/>
      <c r="K19" s="140"/>
    </row>
    <row r="20" spans="1:11" ht="14.25" customHeight="1" x14ac:dyDescent="0.2">
      <c r="A20" s="198" t="s">
        <v>481</v>
      </c>
    </row>
    <row r="23" spans="1:11" ht="12.75" x14ac:dyDescent="0.2">
      <c r="A23" s="116" t="s">
        <v>620</v>
      </c>
      <c r="B23" s="77"/>
      <c r="C23" s="77"/>
      <c r="D23" s="77"/>
      <c r="E23" s="77"/>
      <c r="F23" s="77"/>
      <c r="G23" s="77"/>
      <c r="H23" s="77"/>
      <c r="I23" s="77"/>
      <c r="J23" s="77"/>
      <c r="K23" s="77"/>
    </row>
    <row r="25" spans="1:11" ht="14.25" customHeight="1" x14ac:dyDescent="0.2">
      <c r="A25" s="305" t="s">
        <v>301</v>
      </c>
      <c r="B25" s="305" t="s">
        <v>302</v>
      </c>
      <c r="C25" s="305" t="s">
        <v>303</v>
      </c>
      <c r="D25" s="305" t="s">
        <v>629</v>
      </c>
      <c r="E25" s="305" t="s">
        <v>304</v>
      </c>
      <c r="F25" s="305" t="s">
        <v>630</v>
      </c>
      <c r="G25" s="305" t="s">
        <v>312</v>
      </c>
      <c r="H25" s="305" t="s">
        <v>313</v>
      </c>
      <c r="I25" s="305" t="s">
        <v>305</v>
      </c>
      <c r="J25" s="305" t="s">
        <v>631</v>
      </c>
      <c r="K25" s="305" t="s">
        <v>306</v>
      </c>
    </row>
    <row r="26" spans="1:11" ht="34.5" customHeight="1" x14ac:dyDescent="0.2">
      <c r="A26" s="306"/>
      <c r="B26" s="306"/>
      <c r="C26" s="306"/>
      <c r="D26" s="306"/>
      <c r="E26" s="306"/>
      <c r="F26" s="306"/>
      <c r="G26" s="306"/>
      <c r="H26" s="306"/>
      <c r="I26" s="306"/>
      <c r="J26" s="306"/>
      <c r="K26" s="306"/>
    </row>
    <row r="27" spans="1:11" ht="14.25" customHeight="1" x14ac:dyDescent="0.2">
      <c r="A27" s="89" t="s">
        <v>307</v>
      </c>
      <c r="B27" s="120">
        <v>15438</v>
      </c>
      <c r="C27" s="118">
        <v>3631</v>
      </c>
      <c r="D27" s="118">
        <v>846</v>
      </c>
      <c r="E27" s="119">
        <v>69</v>
      </c>
      <c r="F27" s="118">
        <v>1672</v>
      </c>
      <c r="G27" s="118">
        <v>2333</v>
      </c>
      <c r="H27" s="121">
        <v>13614831.35</v>
      </c>
      <c r="I27" s="120">
        <v>46</v>
      </c>
      <c r="J27" s="118" t="s">
        <v>3</v>
      </c>
      <c r="K27" s="118">
        <v>7</v>
      </c>
    </row>
    <row r="28" spans="1:11" ht="14.25" customHeight="1" x14ac:dyDescent="0.2">
      <c r="A28" s="89" t="s">
        <v>122</v>
      </c>
      <c r="B28" s="120">
        <v>2456</v>
      </c>
      <c r="C28" s="118">
        <v>688</v>
      </c>
      <c r="D28" s="118">
        <v>51</v>
      </c>
      <c r="E28" s="119">
        <v>3</v>
      </c>
      <c r="F28" s="118">
        <v>327</v>
      </c>
      <c r="G28" s="118">
        <v>309</v>
      </c>
      <c r="H28" s="121">
        <v>1869041</v>
      </c>
      <c r="I28" s="120">
        <v>2</v>
      </c>
      <c r="J28" s="118" t="s">
        <v>3</v>
      </c>
      <c r="K28" s="118">
        <v>2</v>
      </c>
    </row>
    <row r="29" spans="1:11" ht="14.25" customHeight="1" x14ac:dyDescent="0.2">
      <c r="A29" s="89" t="s">
        <v>123</v>
      </c>
      <c r="B29" s="120">
        <v>1006</v>
      </c>
      <c r="C29" s="118">
        <v>573</v>
      </c>
      <c r="D29" s="118">
        <v>22</v>
      </c>
      <c r="E29" s="119" t="s">
        <v>3</v>
      </c>
      <c r="F29" s="118">
        <v>370</v>
      </c>
      <c r="G29" s="118">
        <v>292</v>
      </c>
      <c r="H29" s="121">
        <v>489524.4</v>
      </c>
      <c r="I29" s="120" t="s">
        <v>3</v>
      </c>
      <c r="J29" s="118" t="s">
        <v>3</v>
      </c>
      <c r="K29" s="118" t="s">
        <v>3</v>
      </c>
    </row>
    <row r="30" spans="1:11" ht="14.25" customHeight="1" x14ac:dyDescent="0.2">
      <c r="A30" s="89" t="s">
        <v>124</v>
      </c>
      <c r="B30" s="120">
        <v>8627</v>
      </c>
      <c r="C30" s="118">
        <v>2275</v>
      </c>
      <c r="D30" s="118">
        <v>604</v>
      </c>
      <c r="E30" s="119">
        <v>147</v>
      </c>
      <c r="F30" s="118">
        <v>1226</v>
      </c>
      <c r="G30" s="118">
        <v>1341</v>
      </c>
      <c r="H30" s="121">
        <v>8168237</v>
      </c>
      <c r="I30" s="120">
        <v>13</v>
      </c>
      <c r="J30" s="118" t="s">
        <v>3</v>
      </c>
      <c r="K30" s="118">
        <v>2</v>
      </c>
    </row>
    <row r="31" spans="1:11" ht="14.25" customHeight="1" x14ac:dyDescent="0.2">
      <c r="A31" s="89" t="s">
        <v>125</v>
      </c>
      <c r="B31" s="120">
        <v>4124</v>
      </c>
      <c r="C31" s="118">
        <v>1256</v>
      </c>
      <c r="D31" s="118">
        <v>210</v>
      </c>
      <c r="E31" s="119">
        <v>29</v>
      </c>
      <c r="F31" s="118">
        <v>512</v>
      </c>
      <c r="G31" s="118">
        <v>693</v>
      </c>
      <c r="H31" s="121">
        <v>11888942.91</v>
      </c>
      <c r="I31" s="120">
        <v>9</v>
      </c>
      <c r="J31" s="118" t="s">
        <v>3</v>
      </c>
      <c r="K31" s="118">
        <v>1</v>
      </c>
    </row>
    <row r="32" spans="1:11" ht="14.25" customHeight="1" x14ac:dyDescent="0.2">
      <c r="A32" s="89" t="s">
        <v>126</v>
      </c>
      <c r="B32" s="120">
        <v>2242</v>
      </c>
      <c r="C32" s="118">
        <v>644</v>
      </c>
      <c r="D32" s="118">
        <v>123</v>
      </c>
      <c r="E32" s="119">
        <v>17</v>
      </c>
      <c r="F32" s="118">
        <v>195</v>
      </c>
      <c r="G32" s="118">
        <v>342</v>
      </c>
      <c r="H32" s="121">
        <v>2007042.07</v>
      </c>
      <c r="I32" s="120">
        <v>1</v>
      </c>
      <c r="J32" s="118" t="s">
        <v>3</v>
      </c>
      <c r="K32" s="118">
        <v>3</v>
      </c>
    </row>
    <row r="33" spans="1:11" ht="14.25" customHeight="1" x14ac:dyDescent="0.2">
      <c r="A33" s="89" t="s">
        <v>127</v>
      </c>
      <c r="B33" s="120">
        <v>2773</v>
      </c>
      <c r="C33" s="118">
        <v>701</v>
      </c>
      <c r="D33" s="118">
        <v>190</v>
      </c>
      <c r="E33" s="119">
        <v>5</v>
      </c>
      <c r="F33" s="118">
        <v>279</v>
      </c>
      <c r="G33" s="118">
        <v>362</v>
      </c>
      <c r="H33" s="121">
        <v>1570643</v>
      </c>
      <c r="I33" s="120" t="s">
        <v>3</v>
      </c>
      <c r="J33" s="118" t="s">
        <v>3</v>
      </c>
      <c r="K33" s="118">
        <v>1</v>
      </c>
    </row>
    <row r="34" spans="1:11" ht="14.25" customHeight="1" x14ac:dyDescent="0.2">
      <c r="A34" s="89" t="s">
        <v>128</v>
      </c>
      <c r="B34" s="120">
        <v>540</v>
      </c>
      <c r="C34" s="118">
        <v>238</v>
      </c>
      <c r="D34" s="118">
        <v>15</v>
      </c>
      <c r="E34" s="119" t="s">
        <v>3</v>
      </c>
      <c r="F34" s="118">
        <v>227</v>
      </c>
      <c r="G34" s="118">
        <v>136</v>
      </c>
      <c r="H34" s="121">
        <v>504779.1</v>
      </c>
      <c r="I34" s="120" t="s">
        <v>3</v>
      </c>
      <c r="J34" s="118" t="s">
        <v>3</v>
      </c>
      <c r="K34" s="118">
        <v>2</v>
      </c>
    </row>
    <row r="35" spans="1:11" ht="14.25" customHeight="1" x14ac:dyDescent="0.2">
      <c r="A35" s="117" t="s">
        <v>4</v>
      </c>
      <c r="B35" s="122">
        <f>SUM(B27:B34)</f>
        <v>37206</v>
      </c>
      <c r="C35" s="122">
        <f>SUM(C27:C34)</f>
        <v>10006</v>
      </c>
      <c r="D35" s="122">
        <f>SUM(D27:D34)</f>
        <v>2061</v>
      </c>
      <c r="E35" s="122">
        <f>SUM(E27:E34)</f>
        <v>270</v>
      </c>
      <c r="F35" s="122">
        <f t="shared" ref="F35:I35" si="0">SUM(F27:F34)</f>
        <v>4808</v>
      </c>
      <c r="G35" s="122">
        <f t="shared" si="0"/>
        <v>5808</v>
      </c>
      <c r="H35" s="122">
        <f t="shared" si="0"/>
        <v>40113040.829999998</v>
      </c>
      <c r="I35" s="122">
        <f t="shared" si="0"/>
        <v>71</v>
      </c>
      <c r="J35" s="122" t="s">
        <v>3</v>
      </c>
      <c r="K35" s="122">
        <f>SUM(K27:K34)</f>
        <v>18</v>
      </c>
    </row>
    <row r="36" spans="1:11" ht="14.25" customHeight="1" x14ac:dyDescent="0.2">
      <c r="A36" s="1"/>
      <c r="B36" s="140"/>
      <c r="C36" s="140"/>
      <c r="D36" s="140"/>
      <c r="E36" s="140"/>
      <c r="F36" s="140"/>
      <c r="G36" s="140"/>
      <c r="H36" s="140"/>
      <c r="I36" s="140"/>
      <c r="J36" s="140"/>
      <c r="K36" s="140"/>
    </row>
    <row r="37" spans="1:11" ht="14.25" customHeight="1" x14ac:dyDescent="0.2">
      <c r="A37" s="198" t="s">
        <v>481</v>
      </c>
    </row>
    <row r="38" spans="1:11" ht="14.25" customHeight="1" x14ac:dyDescent="0.2">
      <c r="A38" s="198"/>
    </row>
    <row r="41" spans="1:11" ht="14.25" customHeight="1" x14ac:dyDescent="0.25">
      <c r="A41" s="154" t="s">
        <v>621</v>
      </c>
      <c r="B41" s="137"/>
      <c r="C41" s="137"/>
      <c r="D41" s="137"/>
      <c r="E41" s="137"/>
      <c r="F41" s="137"/>
      <c r="G41" s="137"/>
      <c r="H41" s="137"/>
      <c r="I41" s="137"/>
      <c r="J41" s="137"/>
      <c r="K41" s="137"/>
    </row>
    <row r="42" spans="1:11" ht="14.25" customHeight="1" x14ac:dyDescent="0.2">
      <c r="A42" s="151"/>
      <c r="B42" s="137"/>
      <c r="C42" s="137"/>
      <c r="D42" s="137"/>
      <c r="E42" s="137"/>
      <c r="F42" s="137"/>
      <c r="G42" s="137"/>
      <c r="H42" s="137"/>
      <c r="I42" s="137"/>
      <c r="J42" s="137"/>
      <c r="K42" s="137"/>
    </row>
    <row r="43" spans="1:11" ht="14.25" customHeight="1" x14ac:dyDescent="0.2">
      <c r="A43" s="116" t="s">
        <v>408</v>
      </c>
      <c r="B43" s="77"/>
      <c r="C43" s="77"/>
      <c r="D43" s="77"/>
      <c r="E43" s="77"/>
      <c r="F43" s="77"/>
      <c r="G43" s="77"/>
      <c r="H43" s="77"/>
      <c r="I43" s="137"/>
      <c r="J43" s="137"/>
      <c r="K43" s="137"/>
    </row>
    <row r="44" spans="1:11" ht="14.25" customHeight="1" x14ac:dyDescent="0.2">
      <c r="A44" s="30"/>
      <c r="B44" s="30"/>
      <c r="C44" s="30"/>
      <c r="D44" s="99"/>
      <c r="E44" s="99"/>
      <c r="F44" s="30"/>
      <c r="G44" s="99">
        <v>2023</v>
      </c>
      <c r="H44" s="99">
        <v>2024</v>
      </c>
    </row>
    <row r="45" spans="1:11" ht="14.25" customHeight="1" x14ac:dyDescent="0.2">
      <c r="A45" s="98" t="s">
        <v>0</v>
      </c>
      <c r="B45" s="24"/>
      <c r="C45" s="24"/>
      <c r="D45" s="24"/>
      <c r="E45" s="24"/>
      <c r="F45" s="98"/>
      <c r="G45" s="108">
        <v>826</v>
      </c>
      <c r="H45" s="108">
        <v>967</v>
      </c>
    </row>
    <row r="46" spans="1:11" ht="14.25" customHeight="1" x14ac:dyDescent="0.2">
      <c r="A46" s="98" t="s">
        <v>290</v>
      </c>
      <c r="B46" s="24"/>
      <c r="C46" s="24"/>
      <c r="D46" s="24"/>
      <c r="E46" s="24"/>
      <c r="F46" s="98"/>
      <c r="G46" s="108">
        <v>642</v>
      </c>
      <c r="H46" s="108">
        <v>750</v>
      </c>
    </row>
    <row r="47" spans="1:11" ht="14.25" customHeight="1" x14ac:dyDescent="0.2">
      <c r="A47" s="98" t="s">
        <v>291</v>
      </c>
      <c r="B47" s="24"/>
      <c r="C47" s="24"/>
      <c r="D47" s="24"/>
      <c r="E47" s="24"/>
      <c r="F47" s="98"/>
      <c r="G47" s="108">
        <v>383</v>
      </c>
      <c r="H47" s="108">
        <v>418</v>
      </c>
    </row>
    <row r="48" spans="1:11" ht="14.25" customHeight="1" x14ac:dyDescent="0.2">
      <c r="A48" s="98" t="s">
        <v>292</v>
      </c>
      <c r="B48" s="24"/>
      <c r="C48" s="24"/>
      <c r="D48" s="24"/>
      <c r="E48" s="24"/>
      <c r="F48" s="98"/>
      <c r="G48" s="108">
        <v>8</v>
      </c>
      <c r="H48" s="108">
        <v>9</v>
      </c>
    </row>
    <row r="49" spans="1:11" ht="14.25" customHeight="1" x14ac:dyDescent="0.2">
      <c r="A49" s="98" t="s">
        <v>293</v>
      </c>
      <c r="B49" s="24"/>
      <c r="C49" s="24"/>
      <c r="D49" s="24"/>
      <c r="E49" s="24"/>
      <c r="F49" s="98"/>
      <c r="G49" s="108">
        <v>2</v>
      </c>
      <c r="H49" s="108" t="s">
        <v>3</v>
      </c>
    </row>
    <row r="50" spans="1:11" ht="14.25" customHeight="1" x14ac:dyDescent="0.2">
      <c r="A50" s="98" t="s">
        <v>294</v>
      </c>
      <c r="B50" s="24"/>
      <c r="C50" s="24"/>
      <c r="D50" s="24"/>
      <c r="E50" s="24"/>
      <c r="F50" s="98"/>
      <c r="G50" s="108">
        <v>42</v>
      </c>
      <c r="H50" s="108">
        <v>60</v>
      </c>
    </row>
    <row r="51" spans="1:11" ht="14.25" customHeight="1" x14ac:dyDescent="0.2">
      <c r="A51" s="98" t="s">
        <v>295</v>
      </c>
      <c r="B51" s="24"/>
      <c r="C51" s="24"/>
      <c r="D51" s="24"/>
      <c r="E51" s="24"/>
      <c r="F51" s="98"/>
      <c r="G51" s="108">
        <v>4</v>
      </c>
      <c r="H51" s="108">
        <v>1</v>
      </c>
    </row>
    <row r="52" spans="1:11" ht="14.25" customHeight="1" x14ac:dyDescent="0.2">
      <c r="A52" s="98" t="s">
        <v>296</v>
      </c>
      <c r="B52" s="24"/>
      <c r="C52" s="24"/>
      <c r="D52" s="24"/>
      <c r="E52" s="24"/>
      <c r="F52" s="98"/>
      <c r="G52" s="108">
        <v>1</v>
      </c>
      <c r="H52" s="108">
        <v>2</v>
      </c>
    </row>
    <row r="53" spans="1:11" ht="14.25" customHeight="1" x14ac:dyDescent="0.2">
      <c r="A53" s="8" t="s">
        <v>4</v>
      </c>
      <c r="B53" s="8"/>
      <c r="C53" s="8"/>
      <c r="D53" s="8"/>
      <c r="E53" s="8"/>
      <c r="F53" s="8"/>
      <c r="G53" s="110">
        <v>1525</v>
      </c>
      <c r="H53" s="110">
        <v>1789</v>
      </c>
    </row>
    <row r="56" spans="1:11" ht="14.25" customHeight="1" x14ac:dyDescent="0.2">
      <c r="A56" s="116" t="s">
        <v>418</v>
      </c>
      <c r="B56" s="77"/>
      <c r="C56" s="77"/>
      <c r="D56" s="77"/>
      <c r="E56" s="77"/>
      <c r="F56" s="77"/>
      <c r="G56" s="77"/>
      <c r="H56" s="77"/>
      <c r="I56" s="137"/>
      <c r="J56" s="137"/>
      <c r="K56" s="137"/>
    </row>
    <row r="57" spans="1:11" ht="14.25" customHeight="1" x14ac:dyDescent="0.2">
      <c r="A57" s="30"/>
      <c r="B57" s="30"/>
      <c r="C57" s="30"/>
      <c r="D57" s="99"/>
      <c r="E57" s="99"/>
      <c r="F57" s="30"/>
      <c r="G57" s="99">
        <v>2023</v>
      </c>
      <c r="H57" s="99">
        <v>2024</v>
      </c>
    </row>
    <row r="58" spans="1:11" ht="14.25" customHeight="1" x14ac:dyDescent="0.2">
      <c r="A58" s="98" t="s">
        <v>297</v>
      </c>
      <c r="B58" s="24"/>
      <c r="C58" s="24"/>
      <c r="D58" s="24"/>
      <c r="E58" s="24"/>
      <c r="F58" s="98"/>
      <c r="G58" s="108">
        <v>401</v>
      </c>
      <c r="H58" s="108">
        <v>674</v>
      </c>
    </row>
    <row r="59" spans="1:11" ht="14.25" customHeight="1" x14ac:dyDescent="0.2">
      <c r="A59" s="98" t="s">
        <v>298</v>
      </c>
      <c r="B59" s="24"/>
      <c r="C59" s="24"/>
      <c r="D59" s="24"/>
      <c r="E59" s="24"/>
      <c r="F59" s="98"/>
      <c r="G59" s="108">
        <v>128</v>
      </c>
      <c r="H59" s="108">
        <v>153</v>
      </c>
    </row>
    <row r="60" spans="1:11" ht="14.25" customHeight="1" x14ac:dyDescent="0.2">
      <c r="A60" s="98" t="s">
        <v>299</v>
      </c>
      <c r="B60" s="24"/>
      <c r="C60" s="24"/>
      <c r="D60" s="24"/>
      <c r="E60" s="24"/>
      <c r="F60" s="98"/>
      <c r="G60" s="108">
        <v>4</v>
      </c>
      <c r="H60" s="108">
        <v>2</v>
      </c>
    </row>
    <row r="61" spans="1:11" ht="14.25" customHeight="1" x14ac:dyDescent="0.2">
      <c r="A61" s="98" t="s">
        <v>300</v>
      </c>
      <c r="B61" s="24"/>
      <c r="C61" s="24"/>
      <c r="D61" s="24"/>
      <c r="E61" s="24"/>
      <c r="F61" s="98"/>
      <c r="G61" s="108">
        <v>25</v>
      </c>
      <c r="H61" s="108">
        <v>27</v>
      </c>
    </row>
    <row r="62" spans="1:11" ht="14.25" customHeight="1" x14ac:dyDescent="0.2">
      <c r="A62" s="8" t="s">
        <v>4</v>
      </c>
      <c r="B62" s="8"/>
      <c r="C62" s="8"/>
      <c r="D62" s="8"/>
      <c r="E62" s="8"/>
      <c r="F62" s="8"/>
      <c r="G62" s="110">
        <v>558</v>
      </c>
      <c r="H62" s="110">
        <v>856</v>
      </c>
    </row>
    <row r="64" spans="1:11" ht="14.25" customHeight="1" x14ac:dyDescent="0.2">
      <c r="A64" s="98" t="s">
        <v>17</v>
      </c>
      <c r="B64" s="24"/>
      <c r="C64" s="24"/>
      <c r="D64" s="24"/>
      <c r="E64" s="24"/>
      <c r="F64" s="98"/>
      <c r="G64" s="108">
        <v>967</v>
      </c>
      <c r="H64" s="108">
        <v>933</v>
      </c>
    </row>
    <row r="65" spans="1:11" ht="14.25" customHeight="1" x14ac:dyDescent="0.2">
      <c r="A65" s="8" t="s">
        <v>4</v>
      </c>
      <c r="B65" s="8"/>
      <c r="C65" s="8"/>
      <c r="D65" s="8"/>
      <c r="E65" s="8"/>
      <c r="F65" s="8"/>
      <c r="G65" s="110">
        <v>1525</v>
      </c>
      <c r="H65" s="110">
        <v>1789</v>
      </c>
    </row>
    <row r="68" spans="1:11" ht="14.25" customHeight="1" x14ac:dyDescent="0.2">
      <c r="A68" s="116" t="s">
        <v>622</v>
      </c>
      <c r="B68" s="77"/>
      <c r="C68" s="77"/>
      <c r="D68" s="77"/>
      <c r="E68" s="77"/>
      <c r="F68" s="77"/>
      <c r="G68" s="77"/>
      <c r="H68" s="77"/>
    </row>
    <row r="69" spans="1:11" ht="14.25" customHeight="1" x14ac:dyDescent="0.2">
      <c r="A69" s="281"/>
      <c r="B69" s="281"/>
      <c r="C69" s="281"/>
      <c r="D69" s="281"/>
      <c r="E69" s="281"/>
      <c r="F69" s="281"/>
      <c r="G69" s="103">
        <v>2023</v>
      </c>
      <c r="H69" s="103">
        <v>2024</v>
      </c>
    </row>
    <row r="70" spans="1:11" ht="14.25" customHeight="1" x14ac:dyDescent="0.2">
      <c r="A70" s="253" t="s">
        <v>652</v>
      </c>
      <c r="B70" s="254"/>
      <c r="C70" s="254"/>
      <c r="D70" s="254"/>
      <c r="E70" s="254"/>
      <c r="F70" s="254"/>
      <c r="G70" s="255">
        <v>215587741</v>
      </c>
      <c r="H70" s="255">
        <v>81145824</v>
      </c>
    </row>
    <row r="71" spans="1:11" ht="14.25" customHeight="1" x14ac:dyDescent="0.2">
      <c r="A71" s="251"/>
      <c r="B71" s="251"/>
      <c r="C71" s="251"/>
      <c r="D71" s="251"/>
      <c r="E71" s="251"/>
      <c r="F71" s="251"/>
      <c r="G71" s="252"/>
      <c r="H71" s="252"/>
    </row>
    <row r="73" spans="1:11" ht="14.25" customHeight="1" x14ac:dyDescent="0.2">
      <c r="A73" s="116" t="s">
        <v>623</v>
      </c>
      <c r="B73" s="77"/>
      <c r="C73" s="77"/>
      <c r="D73" s="77"/>
      <c r="E73" s="77"/>
      <c r="F73" s="77"/>
      <c r="G73" s="77"/>
      <c r="H73" s="77"/>
      <c r="I73" s="1"/>
      <c r="J73" s="1"/>
      <c r="K73" s="137"/>
    </row>
    <row r="74" spans="1:11" ht="14.25" customHeight="1" x14ac:dyDescent="0.2">
      <c r="A74" s="209"/>
      <c r="B74" s="1"/>
      <c r="C74" s="1"/>
      <c r="D74" s="1"/>
      <c r="E74" s="1"/>
      <c r="F74" s="1"/>
      <c r="G74" s="1"/>
      <c r="H74" s="1"/>
      <c r="I74" s="1"/>
      <c r="J74" s="1"/>
      <c r="K74" s="137"/>
    </row>
    <row r="75" spans="1:11" ht="14.25" customHeight="1" x14ac:dyDescent="0.2">
      <c r="A75" s="125" t="s">
        <v>644</v>
      </c>
      <c r="B75" s="125"/>
      <c r="C75" s="125"/>
      <c r="D75" s="125"/>
      <c r="E75" s="125"/>
      <c r="F75" s="45"/>
      <c r="G75" s="45">
        <v>2023</v>
      </c>
      <c r="H75" s="45">
        <v>2024</v>
      </c>
    </row>
    <row r="76" spans="1:11" ht="14.25" customHeight="1" x14ac:dyDescent="0.2">
      <c r="A76" s="220" t="s">
        <v>46</v>
      </c>
      <c r="B76" s="35" t="s">
        <v>636</v>
      </c>
      <c r="C76" s="35"/>
      <c r="D76" s="35"/>
      <c r="E76" s="35"/>
      <c r="F76" s="35"/>
      <c r="G76" s="35">
        <v>70</v>
      </c>
      <c r="H76" s="15">
        <v>165</v>
      </c>
    </row>
    <row r="77" spans="1:11" ht="14.25" customHeight="1" x14ac:dyDescent="0.2">
      <c r="A77" s="37" t="s">
        <v>50</v>
      </c>
      <c r="B77" s="14" t="s">
        <v>636</v>
      </c>
      <c r="C77" s="14"/>
      <c r="D77" s="14"/>
      <c r="E77" s="14"/>
      <c r="F77" s="14"/>
      <c r="G77" s="14">
        <v>138</v>
      </c>
      <c r="H77" s="15">
        <v>234</v>
      </c>
    </row>
    <row r="78" spans="1:11" ht="14.25" customHeight="1" x14ac:dyDescent="0.2">
      <c r="A78" s="24" t="s">
        <v>51</v>
      </c>
      <c r="B78" s="14" t="s">
        <v>636</v>
      </c>
      <c r="C78" s="14"/>
      <c r="D78" s="14"/>
      <c r="E78" s="14"/>
      <c r="F78" s="15"/>
      <c r="G78" s="15">
        <v>86</v>
      </c>
      <c r="H78" s="15">
        <v>125</v>
      </c>
    </row>
    <row r="79" spans="1:11" ht="14.25" customHeight="1" x14ac:dyDescent="0.2">
      <c r="A79" s="24" t="s">
        <v>52</v>
      </c>
      <c r="B79" s="14" t="s">
        <v>636</v>
      </c>
      <c r="C79" s="14"/>
      <c r="D79" s="14"/>
      <c r="E79" s="14"/>
      <c r="F79" s="15"/>
      <c r="G79" s="15">
        <v>99</v>
      </c>
      <c r="H79" s="15">
        <v>132</v>
      </c>
    </row>
    <row r="80" spans="1:11" ht="14.25" customHeight="1" x14ac:dyDescent="0.2">
      <c r="A80" s="37" t="s">
        <v>53</v>
      </c>
      <c r="B80" s="14" t="s">
        <v>636</v>
      </c>
      <c r="C80" s="14"/>
      <c r="D80" s="14"/>
      <c r="E80" s="14"/>
      <c r="F80" s="15"/>
      <c r="G80" s="15">
        <v>61</v>
      </c>
      <c r="H80" s="15">
        <v>63</v>
      </c>
    </row>
    <row r="81" spans="1:14" ht="14.25" customHeight="1" x14ac:dyDescent="0.2">
      <c r="A81" s="37" t="s">
        <v>47</v>
      </c>
      <c r="B81" s="14" t="s">
        <v>636</v>
      </c>
      <c r="C81" s="14"/>
      <c r="D81" s="14"/>
      <c r="E81" s="14"/>
      <c r="F81" s="15"/>
      <c r="G81" s="15">
        <v>17</v>
      </c>
      <c r="H81" s="15">
        <v>26</v>
      </c>
    </row>
    <row r="82" spans="1:14" ht="14.25" customHeight="1" x14ac:dyDescent="0.2">
      <c r="A82" s="222" t="s">
        <v>48</v>
      </c>
      <c r="B82" s="187" t="s">
        <v>636</v>
      </c>
      <c r="C82" s="187"/>
      <c r="D82" s="187"/>
      <c r="E82" s="187"/>
      <c r="F82" s="223"/>
      <c r="G82" s="223">
        <v>30</v>
      </c>
      <c r="H82" s="15">
        <v>39</v>
      </c>
    </row>
    <row r="83" spans="1:14" ht="14.25" customHeight="1" x14ac:dyDescent="0.2">
      <c r="A83" s="19" t="s">
        <v>246</v>
      </c>
      <c r="B83" t="s">
        <v>636</v>
      </c>
      <c r="F83" s="5"/>
      <c r="G83" s="5">
        <v>57</v>
      </c>
      <c r="H83" s="15">
        <v>72</v>
      </c>
    </row>
    <row r="84" spans="1:14" ht="14.25" customHeight="1" x14ac:dyDescent="0.2">
      <c r="A84" s="26" t="s">
        <v>4</v>
      </c>
      <c r="B84" s="9"/>
      <c r="C84" s="9"/>
      <c r="D84" s="9"/>
      <c r="E84" s="9"/>
      <c r="F84" s="10"/>
      <c r="G84" s="129">
        <f>SUM(G76:G83)</f>
        <v>558</v>
      </c>
      <c r="H84" s="129">
        <f>SUM(H76:H83)</f>
        <v>856</v>
      </c>
    </row>
    <row r="85" spans="1:14" ht="14.25" customHeight="1" x14ac:dyDescent="0.2">
      <c r="A85" s="31"/>
      <c r="F85" s="25"/>
      <c r="G85" s="140"/>
      <c r="H85" s="140"/>
    </row>
    <row r="86" spans="1:14" ht="14.25" customHeight="1" x14ac:dyDescent="0.2">
      <c r="A86" s="31"/>
      <c r="F86" s="25"/>
      <c r="G86" s="140"/>
      <c r="H86" s="140"/>
    </row>
    <row r="87" spans="1:14" ht="14.25" customHeight="1" x14ac:dyDescent="0.2">
      <c r="A87" s="125" t="s">
        <v>646</v>
      </c>
      <c r="B87" s="125"/>
      <c r="C87" s="125"/>
      <c r="D87" s="125"/>
      <c r="E87" s="125"/>
      <c r="F87" s="125"/>
    </row>
    <row r="88" spans="1:14" ht="14.25" customHeight="1" x14ac:dyDescent="0.2">
      <c r="A88">
        <v>2008</v>
      </c>
      <c r="B88">
        <v>2010</v>
      </c>
      <c r="C88">
        <v>2012</v>
      </c>
      <c r="D88">
        <v>2015</v>
      </c>
      <c r="E88" s="35">
        <v>2016</v>
      </c>
      <c r="F88" s="35">
        <v>2017</v>
      </c>
      <c r="G88" s="35">
        <v>2018</v>
      </c>
      <c r="H88" s="35">
        <v>2019</v>
      </c>
      <c r="I88" s="35">
        <v>2020</v>
      </c>
      <c r="J88" s="35">
        <v>2021</v>
      </c>
      <c r="K88" s="35">
        <v>2022</v>
      </c>
      <c r="L88" s="35">
        <v>2023</v>
      </c>
      <c r="M88" s="35">
        <v>2024</v>
      </c>
      <c r="N88" s="225" t="s">
        <v>4</v>
      </c>
    </row>
    <row r="89" spans="1:14" ht="14.25" customHeight="1" x14ac:dyDescent="0.2">
      <c r="A89" s="247">
        <v>1</v>
      </c>
      <c r="B89" s="247">
        <v>1</v>
      </c>
      <c r="C89" s="247">
        <v>1</v>
      </c>
      <c r="D89" s="247">
        <v>4</v>
      </c>
      <c r="E89" s="39">
        <v>5</v>
      </c>
      <c r="F89" s="39">
        <v>13</v>
      </c>
      <c r="G89" s="39">
        <v>36</v>
      </c>
      <c r="H89" s="39">
        <v>53</v>
      </c>
      <c r="I89" s="39">
        <v>43</v>
      </c>
      <c r="J89" s="226">
        <v>70</v>
      </c>
      <c r="K89" s="226">
        <v>94</v>
      </c>
      <c r="L89" s="226">
        <v>138</v>
      </c>
      <c r="M89" s="226">
        <v>474</v>
      </c>
      <c r="N89" s="227">
        <f>SUM(A89:M89)</f>
        <v>933</v>
      </c>
    </row>
    <row r="90" spans="1:14" ht="14.25" customHeight="1" x14ac:dyDescent="0.2">
      <c r="A90" s="228" t="s">
        <v>71</v>
      </c>
      <c r="B90" s="228" t="s">
        <v>71</v>
      </c>
      <c r="C90" s="228" t="s">
        <v>71</v>
      </c>
      <c r="D90" s="228" t="s">
        <v>44</v>
      </c>
      <c r="E90" s="228" t="s">
        <v>44</v>
      </c>
      <c r="F90" s="228" t="s">
        <v>44</v>
      </c>
      <c r="G90" s="228" t="s">
        <v>71</v>
      </c>
      <c r="H90" s="228" t="s">
        <v>71</v>
      </c>
      <c r="I90" s="228" t="s">
        <v>44</v>
      </c>
      <c r="J90" s="228" t="s">
        <v>44</v>
      </c>
      <c r="K90" s="228" t="s">
        <v>44</v>
      </c>
      <c r="L90" s="228" t="s">
        <v>44</v>
      </c>
      <c r="M90" s="228" t="s">
        <v>44</v>
      </c>
      <c r="N90" s="229" t="s">
        <v>557</v>
      </c>
    </row>
    <row r="91" spans="1:14" ht="14.25" customHeight="1" x14ac:dyDescent="0.2">
      <c r="A91" s="233"/>
      <c r="B91" s="233"/>
      <c r="C91" s="233"/>
      <c r="D91" s="233"/>
      <c r="E91" s="233"/>
      <c r="F91" s="233"/>
      <c r="G91" s="233"/>
      <c r="H91" s="233"/>
      <c r="I91" s="233"/>
      <c r="J91" s="234"/>
    </row>
  </sheetData>
  <sheetProtection algorithmName="SHA-512" hashValue="96pZgYFzq0jpfzgxlFmdqjmD9lKDbL8jfJW74Ymor20l3Q8szigwwlNLeM7TEun/fyD7rXFxu9BsyHkaCz8Beg==" saltValue="+3YmPgIr6DjWh6ds1vy6Ng==" spinCount="100000" sheet="1" objects="1" scenarios="1"/>
  <mergeCells count="24">
    <mergeCell ref="A69:F69"/>
    <mergeCell ref="H8:H9"/>
    <mergeCell ref="I8:I9"/>
    <mergeCell ref="J8:J9"/>
    <mergeCell ref="A3:J3"/>
    <mergeCell ref="A25:A26"/>
    <mergeCell ref="B25:B26"/>
    <mergeCell ref="C25:C26"/>
    <mergeCell ref="D25:D26"/>
    <mergeCell ref="E25:E26"/>
    <mergeCell ref="K8:K9"/>
    <mergeCell ref="E8:E9"/>
    <mergeCell ref="F8:F9"/>
    <mergeCell ref="A8:A9"/>
    <mergeCell ref="B8:B9"/>
    <mergeCell ref="C8:C9"/>
    <mergeCell ref="D8:D9"/>
    <mergeCell ref="G8:G9"/>
    <mergeCell ref="K25:K26"/>
    <mergeCell ref="F25:F26"/>
    <mergeCell ref="G25:G26"/>
    <mergeCell ref="H25:H26"/>
    <mergeCell ref="I25:I26"/>
    <mergeCell ref="J25:J26"/>
  </mergeCells>
  <pageMargins left="0.7" right="0.7" top="0.78740157499999996" bottom="0.78740157499999996" header="0.3" footer="0.3"/>
  <pageSetup paperSize="9" scale="71"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4E71B4-7A7F-4AFF-B45B-5753C711BCA2}">
  <sheetPr>
    <pageSetUpPr fitToPage="1"/>
  </sheetPr>
  <dimension ref="A2:H88"/>
  <sheetViews>
    <sheetView showGridLines="0" zoomScale="130" zoomScaleNormal="130" workbookViewId="0"/>
  </sheetViews>
  <sheetFormatPr baseColWidth="10" defaultRowHeight="14.25" customHeight="1" x14ac:dyDescent="0.2"/>
  <sheetData>
    <row r="2" spans="1:8" ht="14.25" customHeight="1" x14ac:dyDescent="0.25">
      <c r="A2" s="269" t="s">
        <v>392</v>
      </c>
      <c r="B2" s="269"/>
      <c r="C2" s="269"/>
      <c r="D2" s="269"/>
      <c r="E2" s="269"/>
      <c r="F2" s="269"/>
      <c r="G2" s="269"/>
      <c r="H2" s="269"/>
    </row>
    <row r="4" spans="1:8" ht="14.25" customHeight="1" x14ac:dyDescent="0.2">
      <c r="A4" s="77" t="s">
        <v>186</v>
      </c>
      <c r="B4" s="141"/>
      <c r="C4" s="141"/>
      <c r="D4" s="141"/>
      <c r="E4" s="141"/>
      <c r="F4" s="141"/>
      <c r="G4" s="141"/>
      <c r="H4" s="3"/>
    </row>
    <row r="6" spans="1:8" ht="27.2" customHeight="1" x14ac:dyDescent="0.2">
      <c r="A6" s="271">
        <v>2023</v>
      </c>
      <c r="B6" s="206" t="s">
        <v>0</v>
      </c>
      <c r="C6" s="264" t="s">
        <v>187</v>
      </c>
      <c r="D6" s="265"/>
      <c r="E6" s="266"/>
      <c r="F6" s="207" t="s">
        <v>188</v>
      </c>
      <c r="G6" s="207" t="s">
        <v>17</v>
      </c>
    </row>
    <row r="7" spans="1:8" ht="14.25" customHeight="1" x14ac:dyDescent="0.2">
      <c r="A7" s="272"/>
      <c r="B7" s="87"/>
      <c r="C7" s="208" t="s">
        <v>4</v>
      </c>
      <c r="D7" s="267" t="s">
        <v>189</v>
      </c>
      <c r="E7" s="268"/>
      <c r="F7" s="158"/>
      <c r="G7" s="158"/>
    </row>
    <row r="8" spans="1:8" ht="51.75" customHeight="1" x14ac:dyDescent="0.2">
      <c r="A8" s="273"/>
      <c r="B8" s="88"/>
      <c r="C8" s="59"/>
      <c r="D8" s="83" t="s">
        <v>473</v>
      </c>
      <c r="E8" s="83" t="s">
        <v>474</v>
      </c>
      <c r="F8" s="157"/>
      <c r="G8" s="157"/>
    </row>
    <row r="9" spans="1:8" ht="14.25" customHeight="1" x14ac:dyDescent="0.2">
      <c r="A9" s="84" t="s">
        <v>190</v>
      </c>
      <c r="B9" s="53">
        <v>102</v>
      </c>
      <c r="C9" s="56">
        <v>355</v>
      </c>
      <c r="D9" s="56">
        <v>53</v>
      </c>
      <c r="E9" s="56">
        <v>59</v>
      </c>
      <c r="F9" s="56">
        <v>315</v>
      </c>
      <c r="G9" s="56">
        <v>142</v>
      </c>
    </row>
    <row r="10" spans="1:8" ht="14.25" customHeight="1" x14ac:dyDescent="0.2">
      <c r="A10" s="85" t="s">
        <v>191</v>
      </c>
      <c r="B10" s="55">
        <v>5</v>
      </c>
      <c r="C10" s="57">
        <v>23</v>
      </c>
      <c r="D10" s="57">
        <v>6</v>
      </c>
      <c r="E10" s="57">
        <v>3</v>
      </c>
      <c r="F10" s="57">
        <v>19</v>
      </c>
      <c r="G10" s="57">
        <v>9</v>
      </c>
    </row>
    <row r="11" spans="1:8" ht="14.25" customHeight="1" x14ac:dyDescent="0.2">
      <c r="A11" s="85" t="s">
        <v>192</v>
      </c>
      <c r="B11" s="55">
        <v>6</v>
      </c>
      <c r="C11" s="57">
        <v>31</v>
      </c>
      <c r="D11" s="57">
        <v>7</v>
      </c>
      <c r="E11" s="57">
        <v>8</v>
      </c>
      <c r="F11" s="57">
        <v>31</v>
      </c>
      <c r="G11" s="57">
        <v>6</v>
      </c>
    </row>
    <row r="12" spans="1:8" ht="14.25" customHeight="1" x14ac:dyDescent="0.2">
      <c r="A12" s="85" t="s">
        <v>123</v>
      </c>
      <c r="B12" s="55">
        <v>1</v>
      </c>
      <c r="C12" s="57">
        <v>11</v>
      </c>
      <c r="D12" s="57">
        <v>5</v>
      </c>
      <c r="E12" s="57">
        <v>1</v>
      </c>
      <c r="F12" s="57">
        <v>11</v>
      </c>
      <c r="G12" s="57">
        <v>1</v>
      </c>
    </row>
    <row r="13" spans="1:8" ht="14.25" customHeight="1" x14ac:dyDescent="0.2">
      <c r="A13" s="85" t="s">
        <v>124</v>
      </c>
      <c r="B13" s="55">
        <v>32</v>
      </c>
      <c r="C13" s="57">
        <v>160</v>
      </c>
      <c r="D13" s="57">
        <v>30</v>
      </c>
      <c r="E13" s="57">
        <v>31</v>
      </c>
      <c r="F13" s="57">
        <v>158</v>
      </c>
      <c r="G13" s="57">
        <v>34</v>
      </c>
    </row>
    <row r="14" spans="1:8" ht="14.25" customHeight="1" x14ac:dyDescent="0.2">
      <c r="A14" s="85" t="s">
        <v>125</v>
      </c>
      <c r="B14" s="55">
        <v>15</v>
      </c>
      <c r="C14" s="57">
        <v>80</v>
      </c>
      <c r="D14" s="57">
        <v>14</v>
      </c>
      <c r="E14" s="57">
        <v>14</v>
      </c>
      <c r="F14" s="57">
        <v>81</v>
      </c>
      <c r="G14" s="57">
        <v>14</v>
      </c>
    </row>
    <row r="15" spans="1:8" ht="14.25" customHeight="1" x14ac:dyDescent="0.2">
      <c r="A15" s="85" t="s">
        <v>126</v>
      </c>
      <c r="B15" s="55">
        <v>15</v>
      </c>
      <c r="C15" s="57">
        <v>49</v>
      </c>
      <c r="D15" s="57">
        <v>10</v>
      </c>
      <c r="E15" s="57">
        <v>4</v>
      </c>
      <c r="F15" s="57">
        <v>44</v>
      </c>
      <c r="G15" s="57">
        <v>20</v>
      </c>
    </row>
    <row r="16" spans="1:8" ht="14.25" customHeight="1" x14ac:dyDescent="0.2">
      <c r="A16" s="85" t="s">
        <v>193</v>
      </c>
      <c r="B16" s="55">
        <v>8</v>
      </c>
      <c r="C16" s="57">
        <v>38</v>
      </c>
      <c r="D16" s="57">
        <v>10</v>
      </c>
      <c r="E16" s="57">
        <v>11</v>
      </c>
      <c r="F16" s="57">
        <v>38</v>
      </c>
      <c r="G16" s="57">
        <v>8</v>
      </c>
    </row>
    <row r="17" spans="1:7" ht="14.25" customHeight="1" x14ac:dyDescent="0.2">
      <c r="A17" s="85" t="s">
        <v>127</v>
      </c>
      <c r="B17" s="55">
        <v>10</v>
      </c>
      <c r="C17" s="57">
        <v>61</v>
      </c>
      <c r="D17" s="57">
        <v>11</v>
      </c>
      <c r="E17" s="57">
        <v>8</v>
      </c>
      <c r="F17" s="57">
        <v>61</v>
      </c>
      <c r="G17" s="57">
        <v>10</v>
      </c>
    </row>
    <row r="18" spans="1:7" ht="14.25" customHeight="1" x14ac:dyDescent="0.2">
      <c r="A18" s="85" t="s">
        <v>194</v>
      </c>
      <c r="B18" s="55">
        <v>4</v>
      </c>
      <c r="C18" s="57">
        <v>14</v>
      </c>
      <c r="D18" s="57">
        <v>2</v>
      </c>
      <c r="E18" s="57">
        <v>1</v>
      </c>
      <c r="F18" s="57">
        <v>11</v>
      </c>
      <c r="G18" s="57">
        <v>7</v>
      </c>
    </row>
    <row r="19" spans="1:7" ht="14.25" customHeight="1" x14ac:dyDescent="0.2">
      <c r="A19" s="85" t="s">
        <v>128</v>
      </c>
      <c r="B19" s="156" t="s">
        <v>3</v>
      </c>
      <c r="C19" s="57">
        <v>2</v>
      </c>
      <c r="D19" s="57">
        <v>1</v>
      </c>
      <c r="E19" s="57" t="s">
        <v>3</v>
      </c>
      <c r="F19" s="57">
        <v>2</v>
      </c>
      <c r="G19" s="57" t="s">
        <v>3</v>
      </c>
    </row>
    <row r="20" spans="1:7" ht="14.25" customHeight="1" x14ac:dyDescent="0.2">
      <c r="A20" s="47" t="s">
        <v>4</v>
      </c>
      <c r="B20" s="50">
        <v>198</v>
      </c>
      <c r="C20" s="59">
        <v>824</v>
      </c>
      <c r="D20" s="59">
        <v>149</v>
      </c>
      <c r="E20" s="59">
        <v>140</v>
      </c>
      <c r="F20" s="59">
        <v>771</v>
      </c>
      <c r="G20" s="59">
        <v>251</v>
      </c>
    </row>
    <row r="21" spans="1:7" ht="14.25" customHeight="1" x14ac:dyDescent="0.2">
      <c r="A21" s="82"/>
    </row>
    <row r="22" spans="1:7" ht="14.25" customHeight="1" x14ac:dyDescent="0.2">
      <c r="A22" s="82"/>
    </row>
    <row r="23" spans="1:7" ht="27.75" customHeight="1" x14ac:dyDescent="0.2">
      <c r="A23" s="271">
        <v>2024</v>
      </c>
      <c r="B23" s="206" t="s">
        <v>0</v>
      </c>
      <c r="C23" s="264" t="s">
        <v>187</v>
      </c>
      <c r="D23" s="265"/>
      <c r="E23" s="266"/>
      <c r="F23" s="207" t="s">
        <v>188</v>
      </c>
      <c r="G23" s="207" t="s">
        <v>17</v>
      </c>
    </row>
    <row r="24" spans="1:7" ht="14.25" customHeight="1" x14ac:dyDescent="0.2">
      <c r="A24" s="272"/>
      <c r="B24" s="87"/>
      <c r="C24" s="208" t="s">
        <v>4</v>
      </c>
      <c r="D24" s="267" t="s">
        <v>189</v>
      </c>
      <c r="E24" s="268"/>
      <c r="F24" s="158"/>
      <c r="G24" s="158"/>
    </row>
    <row r="25" spans="1:7" ht="51.75" customHeight="1" x14ac:dyDescent="0.2">
      <c r="A25" s="273"/>
      <c r="B25" s="88"/>
      <c r="C25" s="59"/>
      <c r="D25" s="83" t="s">
        <v>473</v>
      </c>
      <c r="E25" s="83" t="s">
        <v>474</v>
      </c>
      <c r="F25" s="157"/>
      <c r="G25" s="157"/>
    </row>
    <row r="26" spans="1:7" ht="14.25" customHeight="1" x14ac:dyDescent="0.2">
      <c r="A26" s="84" t="s">
        <v>190</v>
      </c>
      <c r="B26" s="53">
        <v>142</v>
      </c>
      <c r="C26" s="56">
        <v>384</v>
      </c>
      <c r="D26" s="56">
        <v>73</v>
      </c>
      <c r="E26" s="56">
        <v>47</v>
      </c>
      <c r="F26" s="56">
        <v>351</v>
      </c>
      <c r="G26" s="56">
        <v>175</v>
      </c>
    </row>
    <row r="27" spans="1:7" ht="14.25" customHeight="1" x14ac:dyDescent="0.2">
      <c r="A27" s="85" t="s">
        <v>191</v>
      </c>
      <c r="B27" s="55">
        <v>9</v>
      </c>
      <c r="C27" s="57">
        <v>26</v>
      </c>
      <c r="D27" s="57">
        <v>2</v>
      </c>
      <c r="E27" s="57">
        <v>3</v>
      </c>
      <c r="F27" s="57">
        <v>26</v>
      </c>
      <c r="G27" s="57">
        <v>9</v>
      </c>
    </row>
    <row r="28" spans="1:7" ht="14.25" customHeight="1" x14ac:dyDescent="0.2">
      <c r="A28" s="85" t="s">
        <v>192</v>
      </c>
      <c r="B28" s="55">
        <v>6</v>
      </c>
      <c r="C28" s="57">
        <v>10</v>
      </c>
      <c r="D28" s="57">
        <v>3</v>
      </c>
      <c r="E28" s="57" t="s">
        <v>3</v>
      </c>
      <c r="F28" s="57">
        <v>15</v>
      </c>
      <c r="G28" s="57">
        <v>1</v>
      </c>
    </row>
    <row r="29" spans="1:7" ht="14.25" customHeight="1" x14ac:dyDescent="0.2">
      <c r="A29" s="85" t="s">
        <v>123</v>
      </c>
      <c r="B29" s="55">
        <v>1</v>
      </c>
      <c r="C29" s="57">
        <v>4</v>
      </c>
      <c r="D29" s="57">
        <v>2</v>
      </c>
      <c r="E29" s="57">
        <v>2</v>
      </c>
      <c r="F29" s="57">
        <v>5</v>
      </c>
      <c r="G29" s="57" t="s">
        <v>3</v>
      </c>
    </row>
    <row r="30" spans="1:7" ht="14.25" customHeight="1" x14ac:dyDescent="0.2">
      <c r="A30" s="85" t="s">
        <v>124</v>
      </c>
      <c r="B30" s="55">
        <v>34</v>
      </c>
      <c r="C30" s="57">
        <v>143</v>
      </c>
      <c r="D30" s="57">
        <v>23</v>
      </c>
      <c r="E30" s="57">
        <v>24</v>
      </c>
      <c r="F30" s="57">
        <v>147</v>
      </c>
      <c r="G30" s="57">
        <v>30</v>
      </c>
    </row>
    <row r="31" spans="1:7" ht="14.25" customHeight="1" x14ac:dyDescent="0.2">
      <c r="A31" s="85" t="s">
        <v>125</v>
      </c>
      <c r="B31" s="55">
        <v>14</v>
      </c>
      <c r="C31" s="57">
        <v>56</v>
      </c>
      <c r="D31" s="57">
        <v>8</v>
      </c>
      <c r="E31" s="57">
        <v>5</v>
      </c>
      <c r="F31" s="57">
        <v>62</v>
      </c>
      <c r="G31" s="57">
        <v>8</v>
      </c>
    </row>
    <row r="32" spans="1:7" ht="14.25" customHeight="1" x14ac:dyDescent="0.2">
      <c r="A32" s="85" t="s">
        <v>126</v>
      </c>
      <c r="B32" s="55">
        <v>21</v>
      </c>
      <c r="C32" s="57">
        <v>53</v>
      </c>
      <c r="D32" s="57">
        <v>6</v>
      </c>
      <c r="E32" s="57">
        <v>5</v>
      </c>
      <c r="F32" s="57">
        <v>57</v>
      </c>
      <c r="G32" s="57">
        <v>17</v>
      </c>
    </row>
    <row r="33" spans="1:8" ht="14.25" customHeight="1" x14ac:dyDescent="0.2">
      <c r="A33" s="85" t="s">
        <v>193</v>
      </c>
      <c r="B33" s="55">
        <v>8</v>
      </c>
      <c r="C33" s="57">
        <v>35</v>
      </c>
      <c r="D33" s="57">
        <v>8</v>
      </c>
      <c r="E33" s="57">
        <v>5</v>
      </c>
      <c r="F33" s="57">
        <v>30</v>
      </c>
      <c r="G33" s="57">
        <v>13</v>
      </c>
    </row>
    <row r="34" spans="1:8" ht="14.25" customHeight="1" x14ac:dyDescent="0.2">
      <c r="A34" s="85" t="s">
        <v>127</v>
      </c>
      <c r="B34" s="55">
        <v>8</v>
      </c>
      <c r="C34" s="57">
        <v>49</v>
      </c>
      <c r="D34" s="57">
        <v>9</v>
      </c>
      <c r="E34" s="57">
        <v>3</v>
      </c>
      <c r="F34" s="57">
        <v>52</v>
      </c>
      <c r="G34" s="57">
        <v>5</v>
      </c>
    </row>
    <row r="35" spans="1:8" ht="14.25" customHeight="1" x14ac:dyDescent="0.2">
      <c r="A35" s="85" t="s">
        <v>194</v>
      </c>
      <c r="B35" s="55">
        <v>7</v>
      </c>
      <c r="C35" s="57">
        <v>25</v>
      </c>
      <c r="D35" s="57">
        <v>3</v>
      </c>
      <c r="E35" s="57">
        <v>1</v>
      </c>
      <c r="F35" s="57">
        <v>25</v>
      </c>
      <c r="G35" s="57">
        <v>7</v>
      </c>
    </row>
    <row r="36" spans="1:8" ht="14.25" customHeight="1" x14ac:dyDescent="0.2">
      <c r="A36" s="85" t="s">
        <v>128</v>
      </c>
      <c r="B36" s="156" t="s">
        <v>3</v>
      </c>
      <c r="C36" s="57">
        <v>14</v>
      </c>
      <c r="D36" s="57">
        <v>1</v>
      </c>
      <c r="E36" s="57">
        <v>1</v>
      </c>
      <c r="F36" s="57">
        <v>10</v>
      </c>
      <c r="G36" s="57">
        <v>4</v>
      </c>
    </row>
    <row r="37" spans="1:8" ht="14.25" customHeight="1" x14ac:dyDescent="0.2">
      <c r="A37" s="47" t="s">
        <v>4</v>
      </c>
      <c r="B37" s="86">
        <f>SUM(B26:B36)</f>
        <v>250</v>
      </c>
      <c r="C37" s="59">
        <f t="shared" ref="C37:G37" si="0">SUM(C26:C36)</f>
        <v>799</v>
      </c>
      <c r="D37" s="59">
        <f t="shared" si="0"/>
        <v>138</v>
      </c>
      <c r="E37" s="59">
        <f t="shared" si="0"/>
        <v>96</v>
      </c>
      <c r="F37" s="59">
        <f t="shared" si="0"/>
        <v>780</v>
      </c>
      <c r="G37" s="59">
        <f t="shared" si="0"/>
        <v>269</v>
      </c>
    </row>
    <row r="38" spans="1:8" ht="14.25" customHeight="1" x14ac:dyDescent="0.2">
      <c r="A38" s="82"/>
    </row>
    <row r="39" spans="1:8" ht="14.25" customHeight="1" x14ac:dyDescent="0.2">
      <c r="A39" s="270" t="s">
        <v>195</v>
      </c>
      <c r="B39" s="270"/>
      <c r="C39" s="270"/>
      <c r="D39" s="270"/>
      <c r="E39" s="270"/>
      <c r="F39" s="270"/>
      <c r="G39" s="270"/>
    </row>
    <row r="40" spans="1:8" ht="14.25" customHeight="1" x14ac:dyDescent="0.2">
      <c r="A40" s="270"/>
      <c r="B40" s="270"/>
      <c r="C40" s="270"/>
      <c r="D40" s="270"/>
      <c r="E40" s="270"/>
      <c r="F40" s="270"/>
      <c r="G40" s="270"/>
    </row>
    <row r="44" spans="1:8" ht="14.25" customHeight="1" x14ac:dyDescent="0.25">
      <c r="A44" s="77" t="s">
        <v>196</v>
      </c>
      <c r="B44" s="141"/>
      <c r="C44" s="141"/>
      <c r="D44" s="141"/>
      <c r="E44" s="141"/>
      <c r="F44" s="141"/>
      <c r="G44" s="141"/>
      <c r="H44" s="153"/>
    </row>
    <row r="46" spans="1:8" ht="24.75" customHeight="1" x14ac:dyDescent="0.2">
      <c r="A46" s="276">
        <v>2023</v>
      </c>
      <c r="B46" s="274" t="s">
        <v>197</v>
      </c>
      <c r="C46" s="274" t="s">
        <v>204</v>
      </c>
      <c r="D46" s="274" t="s">
        <v>199</v>
      </c>
      <c r="E46" s="276" t="s">
        <v>200</v>
      </c>
      <c r="F46" s="276"/>
      <c r="G46" s="274" t="s">
        <v>201</v>
      </c>
    </row>
    <row r="47" spans="1:8" ht="27.75" customHeight="1" x14ac:dyDescent="0.2">
      <c r="A47" s="277"/>
      <c r="B47" s="275"/>
      <c r="C47" s="275"/>
      <c r="D47" s="275"/>
      <c r="E47" s="93" t="s">
        <v>202</v>
      </c>
      <c r="F47" s="92" t="s">
        <v>203</v>
      </c>
      <c r="G47" s="275"/>
    </row>
    <row r="48" spans="1:8" ht="14.25" customHeight="1" x14ac:dyDescent="0.2">
      <c r="A48" s="89" t="s">
        <v>190</v>
      </c>
      <c r="B48" s="90">
        <v>315</v>
      </c>
      <c r="C48" s="91">
        <v>148</v>
      </c>
      <c r="D48" s="91">
        <v>140</v>
      </c>
      <c r="E48" s="94">
        <v>21</v>
      </c>
      <c r="F48" s="91">
        <v>13</v>
      </c>
      <c r="G48" s="91">
        <v>14</v>
      </c>
    </row>
    <row r="49" spans="1:7" ht="14.25" customHeight="1" x14ac:dyDescent="0.2">
      <c r="A49" s="85" t="s">
        <v>191</v>
      </c>
      <c r="B49" s="55">
        <v>19</v>
      </c>
      <c r="C49" s="57">
        <v>10</v>
      </c>
      <c r="D49" s="57">
        <v>7</v>
      </c>
      <c r="E49" s="95">
        <v>2</v>
      </c>
      <c r="F49" s="57">
        <v>2</v>
      </c>
      <c r="G49" s="57" t="s">
        <v>3</v>
      </c>
    </row>
    <row r="50" spans="1:7" ht="14.25" customHeight="1" x14ac:dyDescent="0.2">
      <c r="A50" s="85" t="s">
        <v>192</v>
      </c>
      <c r="B50" s="55">
        <v>31</v>
      </c>
      <c r="C50" s="57">
        <v>11</v>
      </c>
      <c r="D50" s="57">
        <v>17</v>
      </c>
      <c r="E50" s="95" t="s">
        <v>3</v>
      </c>
      <c r="F50" s="57">
        <v>2</v>
      </c>
      <c r="G50" s="57">
        <v>1</v>
      </c>
    </row>
    <row r="51" spans="1:7" ht="14.25" customHeight="1" x14ac:dyDescent="0.2">
      <c r="A51" s="85" t="s">
        <v>123</v>
      </c>
      <c r="B51" s="55">
        <v>11</v>
      </c>
      <c r="C51" s="57">
        <v>6</v>
      </c>
      <c r="D51" s="57">
        <v>5</v>
      </c>
      <c r="E51" s="95" t="s">
        <v>3</v>
      </c>
      <c r="F51" s="57" t="s">
        <v>3</v>
      </c>
      <c r="G51" s="57" t="s">
        <v>3</v>
      </c>
    </row>
    <row r="52" spans="1:7" ht="14.25" customHeight="1" x14ac:dyDescent="0.2">
      <c r="A52" s="85" t="s">
        <v>124</v>
      </c>
      <c r="B52" s="55">
        <v>158</v>
      </c>
      <c r="C52" s="57">
        <v>79</v>
      </c>
      <c r="D52" s="57">
        <v>67</v>
      </c>
      <c r="E52" s="95">
        <v>13</v>
      </c>
      <c r="F52" s="57">
        <v>12</v>
      </c>
      <c r="G52" s="57" t="s">
        <v>3</v>
      </c>
    </row>
    <row r="53" spans="1:7" ht="14.25" customHeight="1" x14ac:dyDescent="0.2">
      <c r="A53" s="85" t="s">
        <v>125</v>
      </c>
      <c r="B53" s="55">
        <v>81</v>
      </c>
      <c r="C53" s="57">
        <v>45</v>
      </c>
      <c r="D53" s="57">
        <v>31</v>
      </c>
      <c r="E53" s="95">
        <v>3</v>
      </c>
      <c r="F53" s="57">
        <v>2</v>
      </c>
      <c r="G53" s="57">
        <v>3</v>
      </c>
    </row>
    <row r="54" spans="1:7" ht="14.25" customHeight="1" x14ac:dyDescent="0.2">
      <c r="A54" s="85" t="s">
        <v>126</v>
      </c>
      <c r="B54" s="55">
        <v>44</v>
      </c>
      <c r="C54" s="57">
        <v>22</v>
      </c>
      <c r="D54" s="57">
        <v>22</v>
      </c>
      <c r="E54" s="95" t="s">
        <v>3</v>
      </c>
      <c r="F54" s="57" t="s">
        <v>3</v>
      </c>
      <c r="G54" s="57" t="s">
        <v>3</v>
      </c>
    </row>
    <row r="55" spans="1:7" ht="14.25" customHeight="1" x14ac:dyDescent="0.2">
      <c r="A55" s="85" t="s">
        <v>193</v>
      </c>
      <c r="B55" s="55">
        <v>38</v>
      </c>
      <c r="C55" s="57">
        <v>19</v>
      </c>
      <c r="D55" s="57">
        <v>17</v>
      </c>
      <c r="E55" s="95">
        <v>2</v>
      </c>
      <c r="F55" s="57">
        <v>1</v>
      </c>
      <c r="G55" s="57">
        <v>1</v>
      </c>
    </row>
    <row r="56" spans="1:7" ht="14.25" customHeight="1" x14ac:dyDescent="0.2">
      <c r="A56" s="85" t="s">
        <v>127</v>
      </c>
      <c r="B56" s="55">
        <v>61</v>
      </c>
      <c r="C56" s="57">
        <v>22</v>
      </c>
      <c r="D56" s="57">
        <v>36</v>
      </c>
      <c r="E56" s="95">
        <v>3</v>
      </c>
      <c r="F56" s="57">
        <v>3</v>
      </c>
      <c r="G56" s="57" t="s">
        <v>3</v>
      </c>
    </row>
    <row r="57" spans="1:7" ht="14.25" customHeight="1" x14ac:dyDescent="0.2">
      <c r="A57" s="85" t="s">
        <v>194</v>
      </c>
      <c r="B57" s="55">
        <v>11</v>
      </c>
      <c r="C57" s="57">
        <v>5</v>
      </c>
      <c r="D57" s="57">
        <v>6</v>
      </c>
      <c r="E57" s="95" t="s">
        <v>3</v>
      </c>
      <c r="F57" s="57" t="s">
        <v>3</v>
      </c>
      <c r="G57" s="57" t="s">
        <v>3</v>
      </c>
    </row>
    <row r="58" spans="1:7" ht="14.25" customHeight="1" x14ac:dyDescent="0.2">
      <c r="A58" s="85" t="s">
        <v>128</v>
      </c>
      <c r="B58" s="55">
        <v>2</v>
      </c>
      <c r="C58" s="57" t="s">
        <v>3</v>
      </c>
      <c r="D58" s="57">
        <v>2</v>
      </c>
      <c r="E58" s="95" t="s">
        <v>3</v>
      </c>
      <c r="F58" s="57" t="s">
        <v>3</v>
      </c>
      <c r="G58" s="57" t="s">
        <v>3</v>
      </c>
    </row>
    <row r="59" spans="1:7" ht="14.25" customHeight="1" x14ac:dyDescent="0.2">
      <c r="A59" s="47" t="s">
        <v>4</v>
      </c>
      <c r="B59" s="50">
        <v>771</v>
      </c>
      <c r="C59" s="59">
        <v>367</v>
      </c>
      <c r="D59" s="59">
        <v>350</v>
      </c>
      <c r="E59" s="96">
        <v>44</v>
      </c>
      <c r="F59" s="59">
        <v>35</v>
      </c>
      <c r="G59" s="59">
        <v>19</v>
      </c>
    </row>
    <row r="60" spans="1:7" ht="14.25" customHeight="1" x14ac:dyDescent="0.2">
      <c r="A60" s="1"/>
      <c r="B60" s="3"/>
      <c r="C60" s="43"/>
      <c r="D60" s="43"/>
      <c r="E60" s="97"/>
      <c r="F60" s="43"/>
      <c r="G60" s="43"/>
    </row>
    <row r="62" spans="1:7" ht="24.75" customHeight="1" x14ac:dyDescent="0.2">
      <c r="A62" s="276">
        <v>2024</v>
      </c>
      <c r="B62" s="274" t="s">
        <v>197</v>
      </c>
      <c r="C62" s="274" t="s">
        <v>204</v>
      </c>
      <c r="D62" s="274" t="s">
        <v>199</v>
      </c>
      <c r="E62" s="276" t="s">
        <v>475</v>
      </c>
      <c r="F62" s="276"/>
      <c r="G62" s="274" t="s">
        <v>205</v>
      </c>
    </row>
    <row r="63" spans="1:7" ht="27.75" customHeight="1" x14ac:dyDescent="0.2">
      <c r="A63" s="277"/>
      <c r="B63" s="275"/>
      <c r="C63" s="275"/>
      <c r="D63" s="275"/>
      <c r="E63" s="93" t="s">
        <v>202</v>
      </c>
      <c r="F63" s="92" t="s">
        <v>203</v>
      </c>
      <c r="G63" s="275"/>
    </row>
    <row r="64" spans="1:7" ht="14.25" customHeight="1" x14ac:dyDescent="0.2">
      <c r="A64" s="89" t="s">
        <v>190</v>
      </c>
      <c r="B64" s="90">
        <v>351</v>
      </c>
      <c r="C64" s="91">
        <v>143</v>
      </c>
      <c r="D64" s="91">
        <v>146</v>
      </c>
      <c r="E64" s="94">
        <v>24</v>
      </c>
      <c r="F64" s="91">
        <v>17</v>
      </c>
      <c r="G64" s="91">
        <v>45</v>
      </c>
    </row>
    <row r="65" spans="1:8" ht="14.25" customHeight="1" x14ac:dyDescent="0.2">
      <c r="A65" s="85" t="s">
        <v>191</v>
      </c>
      <c r="B65" s="55">
        <v>26</v>
      </c>
      <c r="C65" s="57">
        <v>6</v>
      </c>
      <c r="D65" s="57">
        <v>19</v>
      </c>
      <c r="E65" s="95">
        <v>4</v>
      </c>
      <c r="F65" s="57">
        <v>1</v>
      </c>
      <c r="G65" s="57" t="s">
        <v>3</v>
      </c>
    </row>
    <row r="66" spans="1:8" ht="14.25" customHeight="1" x14ac:dyDescent="0.2">
      <c r="A66" s="85" t="s">
        <v>192</v>
      </c>
      <c r="B66" s="55">
        <v>15</v>
      </c>
      <c r="C66" s="57">
        <v>6</v>
      </c>
      <c r="D66" s="57">
        <v>9</v>
      </c>
      <c r="E66" s="95">
        <v>1</v>
      </c>
      <c r="F66" s="57" t="s">
        <v>3</v>
      </c>
      <c r="G66" s="57" t="s">
        <v>3</v>
      </c>
    </row>
    <row r="67" spans="1:8" ht="14.25" customHeight="1" x14ac:dyDescent="0.2">
      <c r="A67" s="85" t="s">
        <v>123</v>
      </c>
      <c r="B67" s="55">
        <v>5</v>
      </c>
      <c r="C67" s="57">
        <v>2</v>
      </c>
      <c r="D67" s="57">
        <v>3</v>
      </c>
      <c r="E67" s="95" t="s">
        <v>3</v>
      </c>
      <c r="F67" s="57" t="s">
        <v>3</v>
      </c>
      <c r="G67" s="57" t="s">
        <v>3</v>
      </c>
    </row>
    <row r="68" spans="1:8" ht="14.25" customHeight="1" x14ac:dyDescent="0.2">
      <c r="A68" s="85" t="s">
        <v>124</v>
      </c>
      <c r="B68" s="55">
        <v>147</v>
      </c>
      <c r="C68" s="57">
        <v>58</v>
      </c>
      <c r="D68" s="57">
        <v>71</v>
      </c>
      <c r="E68" s="95">
        <v>21</v>
      </c>
      <c r="F68" s="57">
        <v>16</v>
      </c>
      <c r="G68" s="57">
        <v>2</v>
      </c>
    </row>
    <row r="69" spans="1:8" ht="14.25" customHeight="1" x14ac:dyDescent="0.2">
      <c r="A69" s="85" t="s">
        <v>125</v>
      </c>
      <c r="B69" s="55">
        <v>62</v>
      </c>
      <c r="C69" s="57">
        <v>26</v>
      </c>
      <c r="D69" s="57">
        <v>32</v>
      </c>
      <c r="E69" s="95">
        <v>3</v>
      </c>
      <c r="F69" s="57">
        <v>2</v>
      </c>
      <c r="G69" s="57">
        <v>2</v>
      </c>
    </row>
    <row r="70" spans="1:8" ht="14.25" customHeight="1" x14ac:dyDescent="0.2">
      <c r="A70" s="85" t="s">
        <v>126</v>
      </c>
      <c r="B70" s="55">
        <v>57</v>
      </c>
      <c r="C70" s="57">
        <v>17</v>
      </c>
      <c r="D70" s="57">
        <v>39</v>
      </c>
      <c r="E70" s="95">
        <v>1</v>
      </c>
      <c r="F70" s="57">
        <v>1</v>
      </c>
      <c r="G70" s="57" t="s">
        <v>3</v>
      </c>
    </row>
    <row r="71" spans="1:8" ht="14.25" customHeight="1" x14ac:dyDescent="0.2">
      <c r="A71" s="85" t="s">
        <v>193</v>
      </c>
      <c r="B71" s="55">
        <v>30</v>
      </c>
      <c r="C71" s="57">
        <v>10</v>
      </c>
      <c r="D71" s="57">
        <v>19</v>
      </c>
      <c r="E71" s="95">
        <v>1</v>
      </c>
      <c r="F71" s="57">
        <v>1</v>
      </c>
      <c r="G71" s="57" t="s">
        <v>3</v>
      </c>
    </row>
    <row r="72" spans="1:8" ht="14.25" customHeight="1" x14ac:dyDescent="0.2">
      <c r="A72" s="85" t="s">
        <v>127</v>
      </c>
      <c r="B72" s="55">
        <v>52</v>
      </c>
      <c r="C72" s="57">
        <v>23</v>
      </c>
      <c r="D72" s="57">
        <v>27</v>
      </c>
      <c r="E72" s="95">
        <v>2</v>
      </c>
      <c r="F72" s="57">
        <v>2</v>
      </c>
      <c r="G72" s="57" t="s">
        <v>3</v>
      </c>
    </row>
    <row r="73" spans="1:8" ht="14.25" customHeight="1" x14ac:dyDescent="0.2">
      <c r="A73" s="85" t="s">
        <v>194</v>
      </c>
      <c r="B73" s="55">
        <v>25</v>
      </c>
      <c r="C73" s="57">
        <v>8</v>
      </c>
      <c r="D73" s="57">
        <v>16</v>
      </c>
      <c r="E73" s="95" t="s">
        <v>3</v>
      </c>
      <c r="F73" s="57" t="s">
        <v>3</v>
      </c>
      <c r="G73" s="57">
        <v>1</v>
      </c>
    </row>
    <row r="74" spans="1:8" ht="14.25" customHeight="1" x14ac:dyDescent="0.2">
      <c r="A74" s="85" t="s">
        <v>128</v>
      </c>
      <c r="B74" s="55">
        <v>10</v>
      </c>
      <c r="C74" s="57">
        <v>6</v>
      </c>
      <c r="D74" s="57">
        <v>4</v>
      </c>
      <c r="E74" s="95" t="s">
        <v>3</v>
      </c>
      <c r="F74" s="57" t="s">
        <v>3</v>
      </c>
      <c r="G74" s="57" t="s">
        <v>3</v>
      </c>
    </row>
    <row r="75" spans="1:8" ht="14.25" customHeight="1" x14ac:dyDescent="0.2">
      <c r="A75" s="47" t="s">
        <v>4</v>
      </c>
      <c r="B75" s="50">
        <f t="shared" ref="B75:G75" si="1">SUM(B64:B74)</f>
        <v>780</v>
      </c>
      <c r="C75" s="59">
        <f t="shared" si="1"/>
        <v>305</v>
      </c>
      <c r="D75" s="59">
        <f t="shared" si="1"/>
        <v>385</v>
      </c>
      <c r="E75" s="96">
        <f t="shared" si="1"/>
        <v>57</v>
      </c>
      <c r="F75" s="59">
        <f t="shared" si="1"/>
        <v>40</v>
      </c>
      <c r="G75" s="59">
        <f t="shared" si="1"/>
        <v>50</v>
      </c>
    </row>
    <row r="79" spans="1:8" ht="14.25" customHeight="1" x14ac:dyDescent="0.2">
      <c r="A79" s="77" t="s">
        <v>206</v>
      </c>
      <c r="B79" s="141"/>
      <c r="C79" s="141"/>
      <c r="D79" s="141"/>
      <c r="E79" s="141"/>
      <c r="F79" s="141"/>
      <c r="G79" s="141"/>
      <c r="H79" s="1"/>
    </row>
    <row r="81" spans="1:7" ht="14.25" customHeight="1" x14ac:dyDescent="0.2">
      <c r="A81" s="125" t="s">
        <v>635</v>
      </c>
      <c r="B81" s="125"/>
      <c r="C81" s="125"/>
      <c r="D81" s="125"/>
      <c r="E81" s="125"/>
      <c r="F81" s="45">
        <v>2023</v>
      </c>
      <c r="G81" s="45">
        <v>2024</v>
      </c>
    </row>
    <row r="82" spans="1:7" ht="14.25" customHeight="1" x14ac:dyDescent="0.2">
      <c r="A82" s="220" t="s">
        <v>46</v>
      </c>
      <c r="B82" s="35" t="s">
        <v>636</v>
      </c>
      <c r="C82" s="35"/>
      <c r="D82" s="35"/>
      <c r="E82" s="35"/>
      <c r="F82" s="35">
        <v>602</v>
      </c>
      <c r="G82" s="36">
        <v>506</v>
      </c>
    </row>
    <row r="83" spans="1:7" ht="14.25" customHeight="1" x14ac:dyDescent="0.2">
      <c r="A83" s="37" t="s">
        <v>50</v>
      </c>
      <c r="B83" s="14" t="s">
        <v>636</v>
      </c>
      <c r="C83" s="14"/>
      <c r="D83" s="14"/>
      <c r="E83" s="14"/>
      <c r="F83" s="14">
        <v>125</v>
      </c>
      <c r="G83" s="15">
        <v>205</v>
      </c>
    </row>
    <row r="84" spans="1:7" ht="14.25" customHeight="1" x14ac:dyDescent="0.2">
      <c r="A84" s="37" t="s">
        <v>207</v>
      </c>
      <c r="B84" s="14" t="s">
        <v>636</v>
      </c>
      <c r="C84" s="14"/>
      <c r="D84" s="14"/>
      <c r="E84" s="14"/>
      <c r="F84" s="15">
        <v>29</v>
      </c>
      <c r="G84" s="15">
        <v>54</v>
      </c>
    </row>
    <row r="85" spans="1:7" ht="14.25" customHeight="1" x14ac:dyDescent="0.2">
      <c r="A85" s="37" t="s">
        <v>53</v>
      </c>
      <c r="B85" s="14" t="s">
        <v>636</v>
      </c>
      <c r="C85" s="14"/>
      <c r="D85" s="14"/>
      <c r="E85" s="14"/>
      <c r="F85" s="15">
        <v>9</v>
      </c>
      <c r="G85" s="15">
        <v>4</v>
      </c>
    </row>
    <row r="86" spans="1:7" ht="14.25" customHeight="1" x14ac:dyDescent="0.2">
      <c r="A86" s="37" t="s">
        <v>47</v>
      </c>
      <c r="B86" s="14" t="s">
        <v>636</v>
      </c>
      <c r="C86" s="14"/>
      <c r="D86" s="14"/>
      <c r="E86" s="14"/>
      <c r="F86" s="15">
        <v>5</v>
      </c>
      <c r="G86" s="15">
        <v>7</v>
      </c>
    </row>
    <row r="87" spans="1:7" ht="14.25" customHeight="1" x14ac:dyDescent="0.2">
      <c r="A87" s="221" t="s">
        <v>221</v>
      </c>
      <c r="B87" s="39" t="s">
        <v>636</v>
      </c>
      <c r="C87" s="39"/>
      <c r="D87" s="39"/>
      <c r="E87" s="39"/>
      <c r="F87" s="192">
        <v>1</v>
      </c>
      <c r="G87" s="192">
        <v>4</v>
      </c>
    </row>
    <row r="88" spans="1:7" ht="14.25" customHeight="1" x14ac:dyDescent="0.2">
      <c r="A88" s="26" t="s">
        <v>4</v>
      </c>
      <c r="B88" s="9"/>
      <c r="C88" s="9"/>
      <c r="D88" s="9"/>
      <c r="E88" s="9"/>
      <c r="F88" s="10">
        <f>SUM(F82:F87)</f>
        <v>771</v>
      </c>
      <c r="G88" s="8">
        <f>SUM(G82:G87)</f>
        <v>780</v>
      </c>
    </row>
  </sheetData>
  <sheetProtection algorithmName="SHA-512" hashValue="r8K9JPwDVxJTBeGXZG/mIYkhNneCITYgD/07McrZDONCa3DETwN6iQAFEmp51lcf80C0yvFKB5d+xijGhGJqtQ==" saltValue="gGBNBZrWQEXiTQv4dUbnAQ==" spinCount="100000" sheet="1" objects="1" scenarios="1"/>
  <mergeCells count="20">
    <mergeCell ref="G62:G63"/>
    <mergeCell ref="A46:A47"/>
    <mergeCell ref="B46:B47"/>
    <mergeCell ref="C46:C47"/>
    <mergeCell ref="D46:D47"/>
    <mergeCell ref="E46:F46"/>
    <mergeCell ref="G46:G47"/>
    <mergeCell ref="A62:A63"/>
    <mergeCell ref="B62:B63"/>
    <mergeCell ref="C62:C63"/>
    <mergeCell ref="D62:D63"/>
    <mergeCell ref="E62:F62"/>
    <mergeCell ref="C23:E23"/>
    <mergeCell ref="D24:E24"/>
    <mergeCell ref="C6:E6"/>
    <mergeCell ref="A2:H2"/>
    <mergeCell ref="A39:G40"/>
    <mergeCell ref="D7:E7"/>
    <mergeCell ref="A6:A8"/>
    <mergeCell ref="A23:A25"/>
  </mergeCells>
  <phoneticPr fontId="11" type="noConversion"/>
  <pageMargins left="0.7" right="0.7" top="0.78740157499999996" bottom="0.78740157499999996" header="0.3" footer="0.3"/>
  <pageSetup paperSize="9" scale="97" fitToHeight="0" orientation="portrait" r:id="rId1"/>
  <rowBreaks count="1" manualBreakCount="1">
    <brk id="40"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5E145F-EE33-4135-B58A-17EE894019A5}">
  <sheetPr>
    <pageSetUpPr fitToPage="1"/>
  </sheetPr>
  <dimension ref="A2:H40"/>
  <sheetViews>
    <sheetView showGridLines="0" zoomScale="130" zoomScaleNormal="130" workbookViewId="0">
      <selection activeCell="J21" sqref="J21"/>
    </sheetView>
  </sheetViews>
  <sheetFormatPr baseColWidth="10" defaultRowHeight="14.25" customHeight="1" x14ac:dyDescent="0.2"/>
  <cols>
    <col min="1" max="10" width="11.42578125" customWidth="1"/>
  </cols>
  <sheetData>
    <row r="2" spans="1:8" ht="14.25" customHeight="1" x14ac:dyDescent="0.25">
      <c r="A2" s="279" t="s">
        <v>390</v>
      </c>
      <c r="B2" s="279"/>
      <c r="C2" s="279"/>
      <c r="D2" s="279"/>
      <c r="E2" s="279"/>
      <c r="F2" s="279"/>
      <c r="G2" s="279"/>
      <c r="H2" s="279"/>
    </row>
    <row r="4" spans="1:8" ht="14.25" customHeight="1" x14ac:dyDescent="0.2">
      <c r="A4" s="77" t="s">
        <v>208</v>
      </c>
      <c r="B4" s="77"/>
      <c r="C4" s="77"/>
      <c r="D4" s="77"/>
      <c r="E4" s="77"/>
      <c r="F4" s="77"/>
      <c r="G4" s="77"/>
      <c r="H4" s="77"/>
    </row>
    <row r="5" spans="1:8" ht="14.25" customHeight="1" x14ac:dyDescent="0.2">
      <c r="A5" s="30"/>
      <c r="B5" s="30"/>
      <c r="C5" s="30"/>
      <c r="D5" s="30"/>
      <c r="E5" s="30"/>
      <c r="F5" s="30"/>
      <c r="G5" s="99">
        <v>2023</v>
      </c>
      <c r="H5" s="99">
        <v>2024</v>
      </c>
    </row>
    <row r="6" spans="1:8" ht="14.25" customHeight="1" x14ac:dyDescent="0.2">
      <c r="A6" s="98" t="s">
        <v>0</v>
      </c>
      <c r="B6" s="24"/>
      <c r="C6" s="24"/>
      <c r="D6" s="24"/>
      <c r="E6" s="24"/>
      <c r="F6" s="24"/>
      <c r="G6" s="24">
        <v>64</v>
      </c>
      <c r="H6" s="24">
        <v>79</v>
      </c>
    </row>
    <row r="7" spans="1:8" ht="14.25" customHeight="1" x14ac:dyDescent="0.2">
      <c r="A7" s="28" t="s">
        <v>1</v>
      </c>
      <c r="B7" s="28"/>
      <c r="C7" s="30"/>
      <c r="D7" s="30"/>
      <c r="E7" s="30"/>
      <c r="F7" s="30"/>
      <c r="G7" s="72">
        <v>282</v>
      </c>
      <c r="H7" s="72">
        <v>354</v>
      </c>
    </row>
    <row r="8" spans="1:8" ht="14.25" customHeight="1" x14ac:dyDescent="0.2">
      <c r="A8" s="8" t="s">
        <v>4</v>
      </c>
      <c r="B8" s="9"/>
      <c r="C8" s="9"/>
      <c r="D8" s="9"/>
      <c r="E8" s="9"/>
      <c r="F8" s="9"/>
      <c r="G8" s="8">
        <v>346</v>
      </c>
      <c r="H8" s="8">
        <v>433</v>
      </c>
    </row>
    <row r="10" spans="1:8" ht="14.25" customHeight="1" x14ac:dyDescent="0.2">
      <c r="A10" s="170" t="s">
        <v>209</v>
      </c>
      <c r="B10" s="170"/>
      <c r="C10" s="170"/>
      <c r="D10" s="170"/>
      <c r="E10" s="170"/>
      <c r="F10" s="170"/>
      <c r="G10" s="170">
        <v>34</v>
      </c>
      <c r="H10" s="170">
        <v>30</v>
      </c>
    </row>
    <row r="11" spans="1:8" ht="14.25" customHeight="1" x14ac:dyDescent="0.2">
      <c r="A11" s="171" t="s">
        <v>210</v>
      </c>
      <c r="B11" s="171"/>
      <c r="C11" s="171"/>
      <c r="D11" s="171"/>
      <c r="E11" s="171"/>
      <c r="F11" s="171"/>
      <c r="G11" s="171">
        <v>27</v>
      </c>
      <c r="H11" s="171">
        <v>35</v>
      </c>
    </row>
    <row r="14" spans="1:8" ht="14.25" customHeight="1" x14ac:dyDescent="0.2">
      <c r="A14" s="77" t="s">
        <v>211</v>
      </c>
      <c r="B14" s="77"/>
      <c r="C14" s="77"/>
      <c r="D14" s="77"/>
      <c r="E14" s="77"/>
      <c r="F14" s="77"/>
      <c r="G14" s="77"/>
      <c r="H14" s="77"/>
    </row>
    <row r="15" spans="1:8" ht="14.25" customHeight="1" x14ac:dyDescent="0.2">
      <c r="A15" s="30"/>
      <c r="B15" s="30"/>
      <c r="C15" s="30"/>
      <c r="D15" s="30"/>
      <c r="E15" s="30"/>
      <c r="F15" s="30"/>
      <c r="G15" s="99">
        <v>2023</v>
      </c>
      <c r="H15" s="99">
        <v>2024</v>
      </c>
    </row>
    <row r="16" spans="1:8" ht="14.25" customHeight="1" x14ac:dyDescent="0.2">
      <c r="A16" s="98" t="s">
        <v>198</v>
      </c>
      <c r="B16" s="24"/>
      <c r="C16" s="24"/>
      <c r="D16" s="24"/>
      <c r="E16" s="24"/>
      <c r="F16" s="24"/>
      <c r="G16" s="24">
        <v>140</v>
      </c>
      <c r="H16" s="24">
        <v>171</v>
      </c>
    </row>
    <row r="17" spans="1:8" ht="14.25" customHeight="1" x14ac:dyDescent="0.2">
      <c r="A17" s="98" t="s">
        <v>212</v>
      </c>
      <c r="B17" s="24"/>
      <c r="C17" s="24"/>
      <c r="D17" s="24"/>
      <c r="E17" s="24"/>
      <c r="F17" s="24"/>
      <c r="G17" s="24">
        <v>124</v>
      </c>
      <c r="H17" s="24">
        <v>184</v>
      </c>
    </row>
    <row r="18" spans="1:8" ht="14.25" customHeight="1" x14ac:dyDescent="0.2">
      <c r="A18" s="28" t="s">
        <v>213</v>
      </c>
      <c r="B18" s="30"/>
      <c r="C18" s="30"/>
      <c r="D18" s="30"/>
      <c r="E18" s="30"/>
      <c r="F18" s="30"/>
      <c r="G18" s="72">
        <v>3</v>
      </c>
      <c r="H18" s="72" t="s">
        <v>3</v>
      </c>
    </row>
    <row r="19" spans="1:8" ht="14.25" customHeight="1" x14ac:dyDescent="0.2">
      <c r="A19" s="100" t="s">
        <v>214</v>
      </c>
      <c r="B19" s="101"/>
      <c r="C19" s="101"/>
      <c r="D19" s="101"/>
      <c r="E19" s="101"/>
      <c r="F19" s="101"/>
      <c r="G19" s="102">
        <v>4</v>
      </c>
      <c r="H19" s="102">
        <v>1</v>
      </c>
    </row>
    <row r="20" spans="1:8" ht="14.25" customHeight="1" x14ac:dyDescent="0.2">
      <c r="A20" t="s">
        <v>215</v>
      </c>
      <c r="G20" s="5" t="s">
        <v>3</v>
      </c>
      <c r="H20">
        <v>3</v>
      </c>
    </row>
    <row r="21" spans="1:8" ht="14.25" customHeight="1" x14ac:dyDescent="0.2">
      <c r="A21" s="8" t="s">
        <v>4</v>
      </c>
      <c r="B21" s="9"/>
      <c r="C21" s="9"/>
      <c r="D21" s="9"/>
      <c r="E21" s="9"/>
      <c r="F21" s="9"/>
      <c r="G21" s="8">
        <v>267</v>
      </c>
      <c r="H21" s="8">
        <v>358</v>
      </c>
    </row>
    <row r="23" spans="1:8" ht="14.25" customHeight="1" x14ac:dyDescent="0.2">
      <c r="A23" s="28" t="s">
        <v>216</v>
      </c>
      <c r="B23" s="30"/>
      <c r="C23" s="30"/>
      <c r="D23" s="30"/>
      <c r="E23" s="30"/>
      <c r="F23" s="30"/>
      <c r="G23" s="99"/>
      <c r="H23" s="99"/>
    </row>
    <row r="24" spans="1:8" ht="14.25" customHeight="1" x14ac:dyDescent="0.2">
      <c r="A24" s="131" t="s">
        <v>198</v>
      </c>
      <c r="B24" s="101"/>
      <c r="C24" s="101"/>
      <c r="D24" s="101"/>
      <c r="E24" s="101"/>
      <c r="F24" s="101"/>
      <c r="G24" s="102">
        <v>4</v>
      </c>
      <c r="H24" s="102">
        <v>1</v>
      </c>
    </row>
    <row r="25" spans="1:8" ht="14.25" customHeight="1" x14ac:dyDescent="0.2">
      <c r="A25" s="131" t="s">
        <v>217</v>
      </c>
      <c r="B25" s="101"/>
      <c r="C25" s="101"/>
      <c r="D25" s="101"/>
      <c r="E25" s="101"/>
      <c r="F25" s="101"/>
      <c r="G25" s="102">
        <v>3</v>
      </c>
      <c r="H25" s="102">
        <v>1</v>
      </c>
    </row>
    <row r="26" spans="1:8" ht="14.25" customHeight="1" x14ac:dyDescent="0.2">
      <c r="A26" s="131" t="s">
        <v>218</v>
      </c>
      <c r="B26" s="101"/>
      <c r="C26" s="101"/>
      <c r="D26" s="101"/>
      <c r="E26" s="101"/>
      <c r="F26" s="101"/>
      <c r="G26" s="102" t="s">
        <v>3</v>
      </c>
      <c r="H26" s="102" t="s">
        <v>3</v>
      </c>
    </row>
    <row r="27" spans="1:8" ht="14.25" customHeight="1" x14ac:dyDescent="0.2">
      <c r="A27" s="8" t="s">
        <v>17</v>
      </c>
      <c r="B27" s="9"/>
      <c r="C27" s="9"/>
      <c r="D27" s="9"/>
      <c r="E27" s="9"/>
      <c r="F27" s="9"/>
      <c r="G27" s="8">
        <v>79</v>
      </c>
      <c r="H27" s="8">
        <v>75</v>
      </c>
    </row>
    <row r="30" spans="1:8" ht="14.25" customHeight="1" x14ac:dyDescent="0.2">
      <c r="A30" s="278" t="s">
        <v>206</v>
      </c>
      <c r="B30" s="278"/>
      <c r="C30" s="278"/>
      <c r="D30" s="278"/>
      <c r="E30" s="278"/>
      <c r="F30" s="278"/>
      <c r="G30" s="278"/>
      <c r="H30" s="278"/>
    </row>
    <row r="31" spans="1:8" ht="13.5" customHeight="1" x14ac:dyDescent="0.2"/>
    <row r="32" spans="1:8" ht="14.25" customHeight="1" x14ac:dyDescent="0.2">
      <c r="A32" s="125" t="s">
        <v>635</v>
      </c>
      <c r="B32" s="125"/>
      <c r="C32" s="125"/>
      <c r="D32" s="125"/>
      <c r="E32" s="125"/>
      <c r="F32" s="45"/>
      <c r="G32" s="45">
        <v>2023</v>
      </c>
      <c r="H32" s="45">
        <v>2024</v>
      </c>
    </row>
    <row r="33" spans="1:8" ht="14.25" customHeight="1" x14ac:dyDescent="0.2">
      <c r="A33" s="220" t="s">
        <v>46</v>
      </c>
      <c r="B33" s="35" t="s">
        <v>636</v>
      </c>
      <c r="C33" s="35"/>
      <c r="D33" s="35"/>
      <c r="E33" s="35"/>
      <c r="F33" s="35"/>
      <c r="G33" s="35">
        <v>224</v>
      </c>
      <c r="H33" s="15">
        <v>300</v>
      </c>
    </row>
    <row r="34" spans="1:8" ht="14.25" customHeight="1" x14ac:dyDescent="0.2">
      <c r="A34" s="37" t="s">
        <v>50</v>
      </c>
      <c r="B34" s="14" t="s">
        <v>636</v>
      </c>
      <c r="C34" s="14"/>
      <c r="D34" s="14"/>
      <c r="E34" s="14"/>
      <c r="F34" s="14"/>
      <c r="G34" s="14">
        <v>32</v>
      </c>
      <c r="H34" s="15">
        <v>46</v>
      </c>
    </row>
    <row r="35" spans="1:8" ht="14.25" customHeight="1" x14ac:dyDescent="0.2">
      <c r="A35" s="24" t="s">
        <v>51</v>
      </c>
      <c r="B35" s="14" t="s">
        <v>636</v>
      </c>
      <c r="C35" s="14"/>
      <c r="D35" s="14"/>
      <c r="E35" s="14"/>
      <c r="F35" s="15"/>
      <c r="G35" s="14">
        <v>8</v>
      </c>
      <c r="H35" s="15">
        <v>11</v>
      </c>
    </row>
    <row r="36" spans="1:8" ht="14.25" customHeight="1" x14ac:dyDescent="0.2">
      <c r="A36" s="24" t="s">
        <v>52</v>
      </c>
      <c r="B36" s="14" t="s">
        <v>636</v>
      </c>
      <c r="C36" s="14"/>
      <c r="D36" s="14"/>
      <c r="E36" s="14"/>
      <c r="F36" s="15"/>
      <c r="G36" s="14">
        <v>2</v>
      </c>
      <c r="H36" s="15" t="s">
        <v>3</v>
      </c>
    </row>
    <row r="37" spans="1:8" ht="14.25" customHeight="1" x14ac:dyDescent="0.2">
      <c r="A37" s="37" t="s">
        <v>53</v>
      </c>
      <c r="B37" s="14" t="s">
        <v>636</v>
      </c>
      <c r="C37" s="14"/>
      <c r="D37" s="14"/>
      <c r="E37" s="14"/>
      <c r="F37" s="15"/>
      <c r="G37" s="15" t="s">
        <v>3</v>
      </c>
      <c r="H37" s="15" t="s">
        <v>3</v>
      </c>
    </row>
    <row r="38" spans="1:8" ht="14.25" customHeight="1" x14ac:dyDescent="0.2">
      <c r="A38" s="37" t="s">
        <v>47</v>
      </c>
      <c r="B38" s="14" t="s">
        <v>636</v>
      </c>
      <c r="C38" s="14"/>
      <c r="D38" s="14"/>
      <c r="E38" s="14"/>
      <c r="F38" s="15"/>
      <c r="G38" s="15" t="s">
        <v>3</v>
      </c>
      <c r="H38" s="15" t="s">
        <v>3</v>
      </c>
    </row>
    <row r="39" spans="1:8" ht="14.25" customHeight="1" x14ac:dyDescent="0.2">
      <c r="A39" s="221" t="s">
        <v>221</v>
      </c>
      <c r="B39" s="39" t="s">
        <v>636</v>
      </c>
      <c r="C39" s="39"/>
      <c r="D39" s="39"/>
      <c r="E39" s="39"/>
      <c r="F39" s="192"/>
      <c r="G39" s="192">
        <v>1</v>
      </c>
      <c r="H39" s="192">
        <v>1</v>
      </c>
    </row>
    <row r="40" spans="1:8" ht="14.25" customHeight="1" x14ac:dyDescent="0.2">
      <c r="A40" s="26" t="s">
        <v>4</v>
      </c>
      <c r="B40" s="9"/>
      <c r="C40" s="9"/>
      <c r="D40" s="9"/>
      <c r="E40" s="9"/>
      <c r="F40" s="10"/>
      <c r="G40" s="10">
        <f>SUM(G33:G39)</f>
        <v>267</v>
      </c>
      <c r="H40" s="8">
        <f>SUM(H33:H39)</f>
        <v>358</v>
      </c>
    </row>
  </sheetData>
  <sheetProtection algorithmName="SHA-512" hashValue="e/96AF+9EMJAM7mt+xhfJbNSg/+8PLEACnPjUACTvU2Lh4AoVc9r8gsuJe0E0YCQ/Qe/ssdJLppH3PRVVJ7JKQ==" saltValue="q1crJfy/V8cK1n2c3hPU0g==" spinCount="100000" sheet="1" objects="1" scenarios="1"/>
  <mergeCells count="2">
    <mergeCell ref="A30:H30"/>
    <mergeCell ref="A2:H2"/>
  </mergeCells>
  <phoneticPr fontId="11" type="noConversion"/>
  <pageMargins left="0.7" right="0.7" top="0.78740157499999996" bottom="0.78740157499999996" header="0.3" footer="0.3"/>
  <pageSetup paperSize="9" scale="86"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DF05E7-AA2A-49FE-AE5A-16405B0C51CC}">
  <sheetPr>
    <pageSetUpPr fitToPage="1"/>
  </sheetPr>
  <dimension ref="A2:H37"/>
  <sheetViews>
    <sheetView showGridLines="0" zoomScale="130" zoomScaleNormal="130" workbookViewId="0">
      <selection activeCell="K11" sqref="K11:K12"/>
    </sheetView>
  </sheetViews>
  <sheetFormatPr baseColWidth="10" defaultRowHeight="14.25" customHeight="1" x14ac:dyDescent="0.2"/>
  <cols>
    <col min="1" max="8" width="11.42578125" customWidth="1"/>
    <col min="9" max="10" width="8.7109375" customWidth="1"/>
  </cols>
  <sheetData>
    <row r="2" spans="1:8" ht="14.25" customHeight="1" x14ac:dyDescent="0.25">
      <c r="A2" s="269" t="s">
        <v>391</v>
      </c>
      <c r="B2" s="269"/>
      <c r="C2" s="269"/>
      <c r="D2" s="269"/>
      <c r="E2" s="269"/>
      <c r="F2" s="269"/>
      <c r="G2" s="269"/>
      <c r="H2" s="269"/>
    </row>
    <row r="4" spans="1:8" ht="14.25" customHeight="1" x14ac:dyDescent="0.2">
      <c r="A4" s="77" t="s">
        <v>208</v>
      </c>
      <c r="B4" s="77"/>
      <c r="C4" s="77"/>
      <c r="D4" s="77"/>
      <c r="E4" s="77"/>
      <c r="F4" s="77"/>
      <c r="G4" s="77"/>
      <c r="H4" s="77"/>
    </row>
    <row r="5" spans="1:8" ht="14.25" customHeight="1" x14ac:dyDescent="0.2">
      <c r="A5" s="30"/>
      <c r="B5" s="30"/>
      <c r="C5" s="30"/>
      <c r="D5" s="30"/>
      <c r="E5" s="99"/>
      <c r="F5" s="99"/>
      <c r="G5" s="99">
        <v>2023</v>
      </c>
      <c r="H5" s="99">
        <v>2024</v>
      </c>
    </row>
    <row r="6" spans="1:8" ht="14.25" customHeight="1" x14ac:dyDescent="0.2">
      <c r="A6" s="98" t="s">
        <v>0</v>
      </c>
      <c r="B6" s="24"/>
      <c r="C6" s="24"/>
      <c r="D6" s="24"/>
      <c r="E6" s="24"/>
      <c r="F6" s="24"/>
      <c r="G6" s="24">
        <v>68</v>
      </c>
      <c r="H6" s="24">
        <v>93</v>
      </c>
    </row>
    <row r="7" spans="1:8" ht="14.25" customHeight="1" x14ac:dyDescent="0.2">
      <c r="A7" s="98" t="s">
        <v>1</v>
      </c>
      <c r="B7" s="24"/>
      <c r="C7" s="24"/>
      <c r="D7" s="24"/>
      <c r="E7" s="24"/>
      <c r="F7" s="24"/>
      <c r="G7" s="24">
        <v>532</v>
      </c>
      <c r="H7" s="24">
        <v>380</v>
      </c>
    </row>
    <row r="8" spans="1:8" ht="14.25" customHeight="1" x14ac:dyDescent="0.2">
      <c r="A8" s="98" t="s">
        <v>219</v>
      </c>
      <c r="B8" s="24"/>
      <c r="C8" s="24"/>
      <c r="D8" s="24"/>
      <c r="E8" s="24"/>
      <c r="F8" s="24"/>
      <c r="G8" s="24" t="s">
        <v>3</v>
      </c>
      <c r="H8" s="24">
        <v>1</v>
      </c>
    </row>
    <row r="9" spans="1:8" ht="14.25" customHeight="1" x14ac:dyDescent="0.2">
      <c r="A9" s="8" t="s">
        <v>4</v>
      </c>
      <c r="B9" s="9"/>
      <c r="C9" s="9"/>
      <c r="D9" s="9"/>
      <c r="E9" s="8"/>
      <c r="F9" s="8"/>
      <c r="G9" s="8">
        <v>600</v>
      </c>
      <c r="H9" s="8">
        <v>473</v>
      </c>
    </row>
    <row r="10" spans="1:8" ht="14.25" customHeight="1" x14ac:dyDescent="0.2">
      <c r="A10" s="44"/>
      <c r="B10" s="44"/>
      <c r="C10" s="44"/>
      <c r="D10" s="44"/>
      <c r="E10" s="44"/>
      <c r="F10" s="44"/>
      <c r="G10" s="44"/>
      <c r="H10" s="44"/>
    </row>
    <row r="11" spans="1:8" ht="14.25" customHeight="1" x14ac:dyDescent="0.2">
      <c r="A11" s="170" t="s">
        <v>209</v>
      </c>
      <c r="B11" s="170"/>
      <c r="C11" s="170"/>
      <c r="D11" s="170"/>
      <c r="E11" s="170"/>
      <c r="F11" s="170"/>
      <c r="G11" s="170">
        <v>34</v>
      </c>
      <c r="H11" s="170">
        <v>32</v>
      </c>
    </row>
    <row r="12" spans="1:8" ht="14.25" customHeight="1" x14ac:dyDescent="0.2">
      <c r="A12" s="280" t="s">
        <v>220</v>
      </c>
      <c r="B12" s="280"/>
      <c r="C12" s="280"/>
      <c r="D12" s="280"/>
      <c r="E12" s="171"/>
      <c r="F12" s="171"/>
      <c r="G12" s="171">
        <v>566</v>
      </c>
      <c r="H12" s="171">
        <v>441</v>
      </c>
    </row>
    <row r="15" spans="1:8" ht="14.25" customHeight="1" x14ac:dyDescent="0.2">
      <c r="A15" s="77" t="s">
        <v>211</v>
      </c>
      <c r="B15" s="77"/>
      <c r="C15" s="77"/>
      <c r="D15" s="77"/>
      <c r="E15" s="77"/>
      <c r="F15" s="77"/>
      <c r="G15" s="77"/>
      <c r="H15" s="77"/>
    </row>
    <row r="16" spans="1:8" ht="14.25" customHeight="1" x14ac:dyDescent="0.2">
      <c r="A16" s="30"/>
      <c r="B16" s="30"/>
      <c r="C16" s="30"/>
      <c r="D16" s="30"/>
      <c r="E16" s="99"/>
      <c r="F16" s="99"/>
      <c r="G16" s="99">
        <v>2023</v>
      </c>
      <c r="H16" s="99">
        <v>2024</v>
      </c>
    </row>
    <row r="17" spans="1:8" ht="14.25" customHeight="1" x14ac:dyDescent="0.2">
      <c r="A17" s="98" t="s">
        <v>198</v>
      </c>
      <c r="B17" s="24"/>
      <c r="C17" s="24"/>
      <c r="D17" s="24"/>
      <c r="E17" s="24"/>
      <c r="F17" s="24"/>
      <c r="G17" s="24">
        <v>460</v>
      </c>
      <c r="H17" s="24">
        <v>350</v>
      </c>
    </row>
    <row r="18" spans="1:8" ht="14.25" customHeight="1" x14ac:dyDescent="0.2">
      <c r="A18" s="98" t="s">
        <v>212</v>
      </c>
      <c r="B18" s="24"/>
      <c r="C18" s="24"/>
      <c r="D18" s="24"/>
      <c r="E18" s="24"/>
      <c r="F18" s="24"/>
      <c r="G18" s="24">
        <v>40</v>
      </c>
      <c r="H18" s="24">
        <v>46</v>
      </c>
    </row>
    <row r="19" spans="1:8" ht="14.25" customHeight="1" x14ac:dyDescent="0.2">
      <c r="A19" s="28" t="s">
        <v>213</v>
      </c>
      <c r="B19" s="30"/>
      <c r="C19" s="30"/>
      <c r="D19" s="30"/>
      <c r="E19" s="72"/>
      <c r="F19" s="72"/>
      <c r="G19" s="72">
        <v>6</v>
      </c>
      <c r="H19" s="72">
        <v>6</v>
      </c>
    </row>
    <row r="20" spans="1:8" ht="14.25" customHeight="1" x14ac:dyDescent="0.2">
      <c r="A20" s="100" t="s">
        <v>214</v>
      </c>
      <c r="B20" s="101"/>
      <c r="C20" s="101"/>
      <c r="D20" s="101"/>
      <c r="E20" s="102"/>
      <c r="F20" s="102"/>
      <c r="G20" s="102">
        <v>12</v>
      </c>
      <c r="H20" s="102">
        <v>9</v>
      </c>
    </row>
    <row r="21" spans="1:8" ht="14.25" customHeight="1" x14ac:dyDescent="0.2">
      <c r="A21" t="s">
        <v>215</v>
      </c>
      <c r="G21">
        <v>1</v>
      </c>
      <c r="H21" s="5" t="s">
        <v>3</v>
      </c>
    </row>
    <row r="22" spans="1:8" ht="14.25" customHeight="1" x14ac:dyDescent="0.2">
      <c r="A22" s="8" t="s">
        <v>4</v>
      </c>
      <c r="B22" s="9"/>
      <c r="C22" s="9"/>
      <c r="D22" s="9"/>
      <c r="E22" s="8"/>
      <c r="F22" s="8"/>
      <c r="G22" s="8">
        <v>507</v>
      </c>
      <c r="H22" s="8">
        <v>402</v>
      </c>
    </row>
    <row r="24" spans="1:8" ht="14.25" customHeight="1" x14ac:dyDescent="0.2">
      <c r="A24" s="7" t="s">
        <v>17</v>
      </c>
      <c r="B24" s="7"/>
      <c r="C24" s="7"/>
      <c r="D24" s="7"/>
      <c r="E24" s="7"/>
      <c r="F24" s="7"/>
      <c r="G24" s="7">
        <v>93</v>
      </c>
      <c r="H24" s="7">
        <v>71</v>
      </c>
    </row>
    <row r="25" spans="1:8" ht="14.25" customHeight="1" x14ac:dyDescent="0.2">
      <c r="A25" s="8" t="s">
        <v>4</v>
      </c>
      <c r="B25" s="8"/>
      <c r="C25" s="8"/>
      <c r="D25" s="8"/>
      <c r="E25" s="8"/>
      <c r="F25" s="8"/>
      <c r="G25" s="8">
        <v>600</v>
      </c>
      <c r="H25" s="8">
        <v>473</v>
      </c>
    </row>
    <row r="28" spans="1:8" ht="14.25" customHeight="1" x14ac:dyDescent="0.2">
      <c r="A28" s="278" t="s">
        <v>206</v>
      </c>
      <c r="B28" s="278"/>
      <c r="C28" s="278"/>
      <c r="D28" s="278"/>
      <c r="E28" s="278"/>
      <c r="F28" s="278"/>
      <c r="G28" s="278"/>
      <c r="H28" s="278"/>
    </row>
    <row r="30" spans="1:8" ht="14.25" customHeight="1" x14ac:dyDescent="0.2">
      <c r="A30" s="125" t="s">
        <v>635</v>
      </c>
      <c r="B30" s="125"/>
      <c r="C30" s="125"/>
      <c r="D30" s="125"/>
      <c r="E30" s="125"/>
      <c r="F30" s="45"/>
      <c r="G30" s="45">
        <v>2023</v>
      </c>
      <c r="H30" s="45">
        <v>2024</v>
      </c>
    </row>
    <row r="31" spans="1:8" ht="14.25" customHeight="1" x14ac:dyDescent="0.2">
      <c r="A31" s="220" t="s">
        <v>46</v>
      </c>
      <c r="B31" s="35" t="s">
        <v>636</v>
      </c>
      <c r="C31" s="35"/>
      <c r="D31" s="35"/>
      <c r="E31" s="35"/>
      <c r="F31" s="35"/>
      <c r="G31" s="35">
        <v>403</v>
      </c>
      <c r="H31" s="15">
        <v>358</v>
      </c>
    </row>
    <row r="32" spans="1:8" ht="14.25" customHeight="1" x14ac:dyDescent="0.2">
      <c r="A32" s="37" t="s">
        <v>50</v>
      </c>
      <c r="B32" s="14" t="s">
        <v>636</v>
      </c>
      <c r="C32" s="14"/>
      <c r="D32" s="14"/>
      <c r="E32" s="14"/>
      <c r="F32" s="14"/>
      <c r="G32" s="14">
        <v>89</v>
      </c>
      <c r="H32" s="15">
        <v>44</v>
      </c>
    </row>
    <row r="33" spans="1:8" ht="14.25" customHeight="1" x14ac:dyDescent="0.2">
      <c r="A33" s="37" t="s">
        <v>207</v>
      </c>
      <c r="B33" s="14" t="s">
        <v>636</v>
      </c>
      <c r="C33" s="14"/>
      <c r="D33" s="14"/>
      <c r="E33" s="14"/>
      <c r="F33" s="14"/>
      <c r="G33" s="14">
        <v>15</v>
      </c>
      <c r="H33" s="15" t="s">
        <v>3</v>
      </c>
    </row>
    <row r="34" spans="1:8" ht="14.25" customHeight="1" x14ac:dyDescent="0.2">
      <c r="A34" s="37" t="s">
        <v>53</v>
      </c>
      <c r="B34" s="14" t="s">
        <v>636</v>
      </c>
      <c r="C34" s="14"/>
      <c r="D34" s="14"/>
      <c r="E34" s="14"/>
      <c r="F34" s="14"/>
      <c r="G34" s="15" t="s">
        <v>3</v>
      </c>
      <c r="H34" s="15" t="s">
        <v>3</v>
      </c>
    </row>
    <row r="35" spans="1:8" ht="14.25" customHeight="1" x14ac:dyDescent="0.2">
      <c r="A35" s="37" t="s">
        <v>47</v>
      </c>
      <c r="B35" s="14" t="s">
        <v>636</v>
      </c>
      <c r="C35" s="14"/>
      <c r="D35" s="14"/>
      <c r="E35" s="14"/>
      <c r="F35" s="14"/>
      <c r="G35" s="15" t="s">
        <v>3</v>
      </c>
      <c r="H35" s="15" t="s">
        <v>3</v>
      </c>
    </row>
    <row r="36" spans="1:8" ht="14.25" customHeight="1" x14ac:dyDescent="0.2">
      <c r="A36" s="221" t="s">
        <v>221</v>
      </c>
      <c r="B36" s="39" t="s">
        <v>636</v>
      </c>
      <c r="C36" s="39"/>
      <c r="D36" s="39"/>
      <c r="E36" s="39"/>
      <c r="F36" s="192"/>
      <c r="G36" s="192" t="s">
        <v>3</v>
      </c>
      <c r="H36" s="192" t="s">
        <v>3</v>
      </c>
    </row>
    <row r="37" spans="1:8" ht="14.25" customHeight="1" x14ac:dyDescent="0.2">
      <c r="A37" s="26" t="s">
        <v>4</v>
      </c>
      <c r="B37" s="9"/>
      <c r="C37" s="9"/>
      <c r="D37" s="9"/>
      <c r="E37" s="9"/>
      <c r="F37" s="10"/>
      <c r="G37" s="10">
        <f>SUM(G31:G36)</f>
        <v>507</v>
      </c>
      <c r="H37" s="8">
        <f>SUM(H31:H36)</f>
        <v>402</v>
      </c>
    </row>
  </sheetData>
  <sheetProtection algorithmName="SHA-512" hashValue="Dj0bqRUl9L0m5HDqhrLMdIcWfJ9po2p31UJMzse0QaZkgYj8Wg//cWebQUME786fs7M8PBjDl6MN/DPn8INEFA==" saltValue="/mm7YVjoRNndxwN2s0Gq9A==" spinCount="100000" sheet="1" objects="1" scenarios="1"/>
  <mergeCells count="3">
    <mergeCell ref="A2:H2"/>
    <mergeCell ref="A12:D12"/>
    <mergeCell ref="A28:H28"/>
  </mergeCells>
  <pageMargins left="0.70866141732283472" right="0.70866141732283472" top="0.78740157480314965" bottom="0.78740157480314965" header="0.31496062992125984" footer="0.31496062992125984"/>
  <pageSetup paperSize="9" scale="97"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E8D930-66C6-4CA8-9A8A-2E97B8161511}">
  <sheetPr>
    <pageSetUpPr fitToPage="1"/>
  </sheetPr>
  <dimension ref="A2:K315"/>
  <sheetViews>
    <sheetView showGridLines="0" zoomScale="130" zoomScaleNormal="130" workbookViewId="0">
      <selection activeCell="J19" sqref="J19"/>
    </sheetView>
  </sheetViews>
  <sheetFormatPr baseColWidth="10" defaultRowHeight="14.25" customHeight="1" x14ac:dyDescent="0.2"/>
  <cols>
    <col min="8" max="8" width="11.42578125" customWidth="1"/>
    <col min="10" max="10" width="11.42578125" customWidth="1"/>
  </cols>
  <sheetData>
    <row r="2" spans="1:11" ht="14.25" customHeight="1" x14ac:dyDescent="0.25">
      <c r="A2" s="269" t="s">
        <v>472</v>
      </c>
      <c r="B2" s="269"/>
      <c r="C2" s="269"/>
      <c r="D2" s="269"/>
      <c r="E2" s="269"/>
      <c r="F2" s="269"/>
      <c r="G2" s="269"/>
      <c r="H2" s="269"/>
      <c r="I2" s="269"/>
      <c r="J2" s="269"/>
    </row>
    <row r="4" spans="1:11" ht="14.25" customHeight="1" x14ac:dyDescent="0.25">
      <c r="A4" s="163" t="s">
        <v>393</v>
      </c>
      <c r="B4" s="163"/>
      <c r="C4" s="163"/>
      <c r="D4" s="163"/>
      <c r="E4" s="163"/>
      <c r="F4" s="163"/>
      <c r="G4" s="163"/>
      <c r="H4" s="163"/>
      <c r="I4" s="163"/>
      <c r="J4" s="163"/>
    </row>
    <row r="5" spans="1:11" ht="14.25" customHeight="1" x14ac:dyDescent="0.2">
      <c r="A5" s="132"/>
      <c r="B5" s="132"/>
      <c r="C5" s="132"/>
      <c r="D5" s="132"/>
      <c r="E5" s="132"/>
      <c r="F5" s="132"/>
      <c r="G5" s="132"/>
      <c r="H5" s="132"/>
      <c r="I5" s="132"/>
      <c r="J5" s="132"/>
    </row>
    <row r="6" spans="1:11" ht="14.25" customHeight="1" x14ac:dyDescent="0.2">
      <c r="A6" s="141" t="s">
        <v>417</v>
      </c>
      <c r="B6" s="141"/>
      <c r="C6" s="141"/>
      <c r="D6" s="141"/>
      <c r="E6" s="141"/>
      <c r="F6" s="141"/>
      <c r="G6" s="141"/>
      <c r="H6" s="141"/>
      <c r="I6" s="3"/>
      <c r="J6" s="3"/>
    </row>
    <row r="7" spans="1:11" ht="14.25" customHeight="1" x14ac:dyDescent="0.2">
      <c r="A7" s="30"/>
      <c r="B7" s="30"/>
      <c r="C7" s="30"/>
      <c r="D7" s="30"/>
      <c r="E7" s="99"/>
      <c r="F7" s="99"/>
      <c r="G7" s="103">
        <v>2023</v>
      </c>
      <c r="H7" s="103">
        <v>2024</v>
      </c>
    </row>
    <row r="8" spans="1:11" ht="14.25" customHeight="1" x14ac:dyDescent="0.2">
      <c r="A8" s="98" t="s">
        <v>0</v>
      </c>
      <c r="B8" s="24"/>
      <c r="C8" s="24"/>
      <c r="D8" s="24"/>
      <c r="E8" s="24"/>
      <c r="F8" s="24"/>
      <c r="G8" s="104">
        <v>1707</v>
      </c>
      <c r="H8" s="104">
        <v>2350</v>
      </c>
    </row>
    <row r="9" spans="1:11" ht="14.25" customHeight="1" x14ac:dyDescent="0.2">
      <c r="A9" s="282" t="s">
        <v>222</v>
      </c>
      <c r="B9" s="282"/>
      <c r="C9" s="282"/>
      <c r="D9" s="282"/>
      <c r="E9" s="282"/>
      <c r="F9" s="282"/>
      <c r="G9" s="104">
        <v>9787</v>
      </c>
      <c r="H9" s="104">
        <v>9554</v>
      </c>
    </row>
    <row r="10" spans="1:11" ht="14.25" customHeight="1" x14ac:dyDescent="0.2">
      <c r="A10" s="8" t="s">
        <v>4</v>
      </c>
      <c r="B10" s="9"/>
      <c r="C10" s="9"/>
      <c r="D10" s="9"/>
      <c r="E10" s="8"/>
      <c r="F10" s="8"/>
      <c r="G10" s="105">
        <v>11494</v>
      </c>
      <c r="H10" s="105">
        <v>11904</v>
      </c>
      <c r="J10" s="218"/>
      <c r="K10" s="218"/>
    </row>
    <row r="13" spans="1:11" ht="14.25" customHeight="1" x14ac:dyDescent="0.2">
      <c r="A13" s="77" t="s">
        <v>416</v>
      </c>
      <c r="B13" s="77"/>
      <c r="C13" s="77"/>
      <c r="D13" s="77"/>
      <c r="E13" s="77"/>
      <c r="F13" s="77"/>
      <c r="G13" s="77"/>
      <c r="H13" s="77"/>
      <c r="I13" s="1"/>
      <c r="J13" s="1"/>
    </row>
    <row r="14" spans="1:11" ht="14.25" customHeight="1" x14ac:dyDescent="0.2">
      <c r="A14" s="30"/>
      <c r="B14" s="30"/>
      <c r="C14" s="30"/>
      <c r="D14" s="30"/>
      <c r="E14" s="99"/>
      <c r="F14" s="99"/>
      <c r="G14" s="103">
        <v>2023</v>
      </c>
      <c r="H14" s="103">
        <v>2024</v>
      </c>
    </row>
    <row r="15" spans="1:11" ht="14.25" customHeight="1" x14ac:dyDescent="0.2">
      <c r="A15" s="98" t="s">
        <v>223</v>
      </c>
      <c r="B15" s="24"/>
      <c r="C15" s="24"/>
      <c r="D15" s="24"/>
      <c r="E15" s="24"/>
      <c r="F15" s="24"/>
      <c r="G15" s="104">
        <v>5438</v>
      </c>
      <c r="H15" s="104">
        <v>5651</v>
      </c>
    </row>
    <row r="16" spans="1:11" ht="14.25" customHeight="1" x14ac:dyDescent="0.2">
      <c r="A16" s="98" t="s">
        <v>224</v>
      </c>
      <c r="B16" s="24"/>
      <c r="C16" s="24"/>
      <c r="D16" s="24"/>
      <c r="E16" s="24"/>
      <c r="F16" s="24"/>
      <c r="G16" s="104"/>
      <c r="H16" s="104"/>
    </row>
    <row r="17" spans="1:8" ht="14.25" customHeight="1" x14ac:dyDescent="0.2">
      <c r="A17" s="159" t="s">
        <v>482</v>
      </c>
      <c r="B17" s="24"/>
      <c r="C17" s="24"/>
      <c r="D17" s="24"/>
      <c r="E17" s="24"/>
      <c r="F17" s="24"/>
      <c r="G17" s="104">
        <v>58</v>
      </c>
      <c r="H17" s="104">
        <v>82</v>
      </c>
    </row>
    <row r="18" spans="1:8" ht="14.25" customHeight="1" x14ac:dyDescent="0.2">
      <c r="A18" s="159" t="s">
        <v>483</v>
      </c>
      <c r="B18" s="24"/>
      <c r="C18" s="24"/>
      <c r="D18" s="24"/>
      <c r="E18" s="24"/>
      <c r="F18" s="24"/>
      <c r="G18" s="104">
        <v>31</v>
      </c>
      <c r="H18" s="104">
        <v>11</v>
      </c>
    </row>
    <row r="19" spans="1:8" ht="14.25" customHeight="1" x14ac:dyDescent="0.2">
      <c r="A19" s="98" t="s">
        <v>225</v>
      </c>
      <c r="B19" s="24"/>
      <c r="C19" s="24"/>
      <c r="D19" s="24"/>
      <c r="E19" s="24"/>
      <c r="F19" s="24"/>
      <c r="G19" s="104"/>
      <c r="H19" s="104"/>
    </row>
    <row r="20" spans="1:8" ht="14.25" customHeight="1" x14ac:dyDescent="0.2">
      <c r="A20" s="159" t="s">
        <v>482</v>
      </c>
      <c r="B20" s="24"/>
      <c r="C20" s="24"/>
      <c r="D20" s="24"/>
      <c r="E20" s="24"/>
      <c r="F20" s="24"/>
      <c r="G20" s="104">
        <v>8</v>
      </c>
      <c r="H20" s="104">
        <v>11</v>
      </c>
    </row>
    <row r="21" spans="1:8" ht="14.25" customHeight="1" x14ac:dyDescent="0.2">
      <c r="A21" s="159" t="s">
        <v>483</v>
      </c>
      <c r="B21" s="24"/>
      <c r="C21" s="24"/>
      <c r="D21" s="24"/>
      <c r="E21" s="24"/>
      <c r="F21" s="24"/>
      <c r="G21" s="104">
        <v>1</v>
      </c>
      <c r="H21" s="104">
        <v>4</v>
      </c>
    </row>
    <row r="22" spans="1:8" ht="14.25" customHeight="1" x14ac:dyDescent="0.2">
      <c r="A22" s="98" t="s">
        <v>226</v>
      </c>
      <c r="B22" s="24"/>
      <c r="C22" s="24"/>
      <c r="D22" s="24"/>
      <c r="E22" s="24"/>
      <c r="F22" s="24"/>
      <c r="G22" s="104">
        <v>1</v>
      </c>
      <c r="H22" s="104">
        <v>5</v>
      </c>
    </row>
    <row r="23" spans="1:8" ht="14.25" customHeight="1" x14ac:dyDescent="0.2">
      <c r="A23" s="98" t="s">
        <v>227</v>
      </c>
      <c r="B23" s="24"/>
      <c r="C23" s="24"/>
      <c r="D23" s="24"/>
      <c r="E23" s="24"/>
      <c r="F23" s="24"/>
      <c r="G23" s="104">
        <v>64</v>
      </c>
      <c r="H23" s="104">
        <v>62</v>
      </c>
    </row>
    <row r="24" spans="1:8" ht="14.25" customHeight="1" x14ac:dyDescent="0.2">
      <c r="A24" s="98" t="s">
        <v>228</v>
      </c>
      <c r="B24" s="24"/>
      <c r="C24" s="24"/>
      <c r="D24" s="24"/>
      <c r="E24" s="24"/>
      <c r="F24" s="24"/>
      <c r="G24" s="104">
        <v>460</v>
      </c>
      <c r="H24" s="104">
        <v>512</v>
      </c>
    </row>
    <row r="25" spans="1:8" ht="14.25" customHeight="1" x14ac:dyDescent="0.2">
      <c r="A25" s="98" t="s">
        <v>229</v>
      </c>
      <c r="B25" s="24"/>
      <c r="C25" s="24"/>
      <c r="D25" s="24"/>
      <c r="E25" s="24"/>
      <c r="F25" s="24"/>
      <c r="G25" s="104">
        <v>128</v>
      </c>
      <c r="H25" s="104">
        <v>132</v>
      </c>
    </row>
    <row r="26" spans="1:8" ht="14.25" customHeight="1" x14ac:dyDescent="0.2">
      <c r="A26" s="98" t="s">
        <v>230</v>
      </c>
      <c r="B26" s="24"/>
      <c r="C26" s="24"/>
      <c r="D26" s="24"/>
      <c r="E26" s="24"/>
      <c r="F26" s="24"/>
      <c r="G26" s="104">
        <v>1689</v>
      </c>
      <c r="H26" s="104">
        <v>1635</v>
      </c>
    </row>
    <row r="27" spans="1:8" ht="14.25" customHeight="1" x14ac:dyDescent="0.2">
      <c r="A27" s="159" t="s">
        <v>484</v>
      </c>
      <c r="B27" s="24"/>
      <c r="C27" s="24"/>
      <c r="D27" s="24"/>
      <c r="E27" s="24"/>
      <c r="F27" s="24"/>
      <c r="G27" s="104" t="s">
        <v>231</v>
      </c>
      <c r="H27" s="104">
        <v>2</v>
      </c>
    </row>
    <row r="28" spans="1:8" ht="14.25" customHeight="1" x14ac:dyDescent="0.2">
      <c r="A28" s="98" t="s">
        <v>232</v>
      </c>
      <c r="B28" s="24"/>
      <c r="C28" s="24"/>
      <c r="D28" s="24"/>
      <c r="E28" s="24"/>
      <c r="F28" s="24"/>
      <c r="G28" s="104" t="s">
        <v>648</v>
      </c>
      <c r="H28" s="104">
        <v>360</v>
      </c>
    </row>
    <row r="29" spans="1:8" ht="14.25" customHeight="1" x14ac:dyDescent="0.2">
      <c r="A29" s="98" t="s">
        <v>233</v>
      </c>
      <c r="B29" s="24"/>
      <c r="C29" s="24"/>
      <c r="D29" s="24"/>
      <c r="E29" s="24"/>
      <c r="F29" s="24"/>
      <c r="G29" s="104">
        <v>6</v>
      </c>
      <c r="H29" s="104">
        <v>8</v>
      </c>
    </row>
    <row r="30" spans="1:8" ht="14.25" customHeight="1" x14ac:dyDescent="0.2">
      <c r="A30" s="98" t="s">
        <v>234</v>
      </c>
      <c r="B30" s="24"/>
      <c r="C30" s="24"/>
      <c r="D30" s="24"/>
      <c r="E30" s="24"/>
      <c r="F30" s="24"/>
      <c r="G30" s="104">
        <v>429</v>
      </c>
      <c r="H30" s="104">
        <v>516</v>
      </c>
    </row>
    <row r="31" spans="1:8" ht="14.25" customHeight="1" x14ac:dyDescent="0.2">
      <c r="A31" s="98" t="s">
        <v>235</v>
      </c>
      <c r="B31" s="24"/>
      <c r="C31" s="24"/>
      <c r="D31" s="24"/>
      <c r="E31" s="24"/>
      <c r="F31" s="24"/>
      <c r="G31" s="104">
        <v>65</v>
      </c>
      <c r="H31" s="104">
        <v>100</v>
      </c>
    </row>
    <row r="32" spans="1:8" ht="14.25" customHeight="1" x14ac:dyDescent="0.2">
      <c r="A32" s="98" t="s">
        <v>236</v>
      </c>
      <c r="B32" s="24"/>
      <c r="C32" s="24"/>
      <c r="D32" s="24"/>
      <c r="E32" s="24"/>
      <c r="F32" s="24"/>
      <c r="G32" s="104">
        <v>502</v>
      </c>
      <c r="H32" s="104">
        <v>649</v>
      </c>
    </row>
    <row r="33" spans="1:11" ht="14.25" customHeight="1" x14ac:dyDescent="0.2">
      <c r="A33" s="8" t="s">
        <v>4</v>
      </c>
      <c r="B33" s="9"/>
      <c r="C33" s="9"/>
      <c r="D33" s="9"/>
      <c r="E33" s="8"/>
      <c r="F33" s="8"/>
      <c r="G33" s="219">
        <v>9144</v>
      </c>
      <c r="H33" s="219">
        <v>9738</v>
      </c>
      <c r="J33" s="218"/>
      <c r="K33" s="218"/>
    </row>
    <row r="35" spans="1:11" ht="14.25" customHeight="1" x14ac:dyDescent="0.2">
      <c r="A35" s="98" t="s">
        <v>17</v>
      </c>
      <c r="B35" s="24"/>
      <c r="C35" s="24"/>
      <c r="D35" s="24"/>
      <c r="E35" s="24"/>
      <c r="F35" s="24"/>
      <c r="G35" s="248">
        <v>2350</v>
      </c>
      <c r="H35" s="248">
        <v>2166</v>
      </c>
    </row>
    <row r="36" spans="1:11" ht="14.25" customHeight="1" x14ac:dyDescent="0.2">
      <c r="A36" s="8" t="s">
        <v>4</v>
      </c>
      <c r="B36" s="9"/>
      <c r="C36" s="9"/>
      <c r="D36" s="9"/>
      <c r="E36" s="8"/>
      <c r="F36" s="8"/>
      <c r="G36" s="219">
        <v>11494</v>
      </c>
      <c r="H36" s="219">
        <v>11904</v>
      </c>
    </row>
    <row r="38" spans="1:11" ht="27.75" customHeight="1" x14ac:dyDescent="0.2">
      <c r="A38" s="270" t="s">
        <v>651</v>
      </c>
      <c r="B38" s="270"/>
      <c r="C38" s="270"/>
      <c r="D38" s="270"/>
      <c r="E38" s="270"/>
      <c r="F38" s="270"/>
      <c r="G38" s="270"/>
      <c r="H38" s="270"/>
    </row>
    <row r="39" spans="1:11" ht="14.25" customHeight="1" x14ac:dyDescent="0.2">
      <c r="A39" s="224"/>
      <c r="B39" s="224"/>
      <c r="C39" s="224"/>
      <c r="D39" s="224"/>
      <c r="E39" s="224"/>
      <c r="F39" s="224"/>
      <c r="G39" s="224"/>
    </row>
    <row r="41" spans="1:11" ht="14.25" customHeight="1" x14ac:dyDescent="0.2">
      <c r="A41" s="106" t="s">
        <v>415</v>
      </c>
      <c r="B41" s="106"/>
      <c r="C41" s="106"/>
      <c r="D41" s="106"/>
      <c r="E41" s="106"/>
      <c r="F41" s="106"/>
      <c r="G41" s="106"/>
      <c r="H41" s="106"/>
      <c r="I41" s="139"/>
      <c r="J41" s="139"/>
    </row>
    <row r="42" spans="1:11" ht="14.25" customHeight="1" x14ac:dyDescent="0.2">
      <c r="A42" s="281"/>
      <c r="B42" s="281"/>
      <c r="C42" s="281"/>
      <c r="D42" s="281"/>
      <c r="E42" s="281"/>
      <c r="F42" s="281"/>
      <c r="G42" s="103">
        <v>2023</v>
      </c>
      <c r="H42" s="103">
        <v>2024</v>
      </c>
    </row>
    <row r="43" spans="1:11" ht="14.25" customHeight="1" x14ac:dyDescent="0.2">
      <c r="A43" s="98" t="s">
        <v>237</v>
      </c>
      <c r="B43" s="24"/>
      <c r="C43" s="24"/>
      <c r="D43" s="24"/>
      <c r="E43" s="24"/>
      <c r="F43" s="24"/>
      <c r="G43" s="24"/>
      <c r="H43" s="24"/>
      <c r="I43" s="19"/>
      <c r="J43" s="19"/>
    </row>
    <row r="44" spans="1:11" ht="14.25" customHeight="1" x14ac:dyDescent="0.2">
      <c r="A44" s="98" t="s">
        <v>83</v>
      </c>
      <c r="B44" s="24"/>
      <c r="C44" s="24"/>
      <c r="D44" s="24"/>
      <c r="E44" s="24"/>
      <c r="F44" s="24"/>
      <c r="G44" s="24"/>
      <c r="H44" s="24"/>
    </row>
    <row r="45" spans="1:11" ht="14.25" customHeight="1" x14ac:dyDescent="0.2">
      <c r="A45" s="159" t="s">
        <v>476</v>
      </c>
      <c r="B45" s="24"/>
      <c r="C45" s="24"/>
      <c r="D45" s="24"/>
      <c r="E45" s="24"/>
      <c r="F45" s="24"/>
      <c r="G45" s="104">
        <v>444</v>
      </c>
      <c r="H45" s="104">
        <v>395</v>
      </c>
    </row>
    <row r="46" spans="1:11" ht="14.25" customHeight="1" x14ac:dyDescent="0.2">
      <c r="A46" s="159" t="s">
        <v>485</v>
      </c>
      <c r="B46" s="24"/>
      <c r="C46" s="24"/>
      <c r="D46" s="24"/>
      <c r="E46" s="24"/>
      <c r="F46" s="24"/>
      <c r="G46" s="104">
        <v>2063</v>
      </c>
      <c r="H46" s="104">
        <v>2193</v>
      </c>
    </row>
    <row r="47" spans="1:11" ht="14.25" customHeight="1" x14ac:dyDescent="0.2">
      <c r="A47" s="159" t="s">
        <v>486</v>
      </c>
      <c r="B47" s="24"/>
      <c r="C47" s="24"/>
      <c r="D47" s="24"/>
      <c r="E47" s="24"/>
      <c r="F47" s="24"/>
      <c r="G47" s="104">
        <v>298</v>
      </c>
      <c r="H47" s="104">
        <v>269</v>
      </c>
    </row>
    <row r="48" spans="1:11" ht="14.25" customHeight="1" x14ac:dyDescent="0.2">
      <c r="A48" s="159" t="s">
        <v>487</v>
      </c>
      <c r="B48" s="24"/>
      <c r="C48" s="24"/>
      <c r="D48" s="24"/>
      <c r="E48" s="24"/>
      <c r="F48" s="24"/>
      <c r="G48" s="104">
        <v>456</v>
      </c>
      <c r="H48" s="104">
        <v>380</v>
      </c>
    </row>
    <row r="49" spans="1:8" ht="14.25" customHeight="1" x14ac:dyDescent="0.2">
      <c r="A49" s="159" t="s">
        <v>488</v>
      </c>
      <c r="B49" s="24"/>
      <c r="C49" s="24"/>
      <c r="D49" s="24"/>
      <c r="E49" s="24"/>
      <c r="F49" s="24"/>
      <c r="G49" s="104">
        <v>75</v>
      </c>
      <c r="H49" s="104">
        <v>95</v>
      </c>
    </row>
    <row r="50" spans="1:8" ht="14.25" customHeight="1" x14ac:dyDescent="0.2">
      <c r="A50" s="159" t="s">
        <v>489</v>
      </c>
      <c r="B50" s="24"/>
      <c r="C50" s="24"/>
      <c r="D50" s="24"/>
      <c r="E50" s="24"/>
      <c r="F50" s="24"/>
      <c r="G50" s="104">
        <v>19</v>
      </c>
      <c r="H50" s="104">
        <v>19</v>
      </c>
    </row>
    <row r="51" spans="1:8" ht="14.25" customHeight="1" x14ac:dyDescent="0.2">
      <c r="A51" s="159" t="s">
        <v>490</v>
      </c>
      <c r="B51" s="24"/>
      <c r="C51" s="24"/>
      <c r="D51" s="24"/>
      <c r="E51" s="24"/>
      <c r="F51" s="24"/>
      <c r="G51" s="104">
        <v>16</v>
      </c>
      <c r="H51" s="104">
        <v>29</v>
      </c>
    </row>
    <row r="52" spans="1:8" ht="14.25" customHeight="1" x14ac:dyDescent="0.2">
      <c r="A52" s="159" t="s">
        <v>491</v>
      </c>
      <c r="B52" s="24"/>
      <c r="C52" s="24"/>
      <c r="D52" s="24"/>
      <c r="E52" s="24"/>
      <c r="F52" s="24"/>
      <c r="G52" s="104" t="s">
        <v>3</v>
      </c>
      <c r="H52" s="104" t="s">
        <v>3</v>
      </c>
    </row>
    <row r="53" spans="1:8" ht="14.25" customHeight="1" x14ac:dyDescent="0.2">
      <c r="A53" s="159" t="s">
        <v>492</v>
      </c>
      <c r="B53" s="24"/>
      <c r="C53" s="24"/>
      <c r="D53" s="24"/>
      <c r="E53" s="24"/>
      <c r="F53" s="24"/>
      <c r="G53" s="104">
        <v>25</v>
      </c>
      <c r="H53" s="104">
        <v>13</v>
      </c>
    </row>
    <row r="54" spans="1:8" ht="25.5" customHeight="1" x14ac:dyDescent="0.2">
      <c r="A54" s="283" t="s">
        <v>493</v>
      </c>
      <c r="B54" s="284"/>
      <c r="C54" s="284"/>
      <c r="D54" s="284"/>
      <c r="E54" s="284"/>
      <c r="F54" s="284"/>
      <c r="G54" s="104">
        <v>1</v>
      </c>
      <c r="H54" s="104">
        <v>1</v>
      </c>
    </row>
    <row r="55" spans="1:8" ht="14.25" customHeight="1" x14ac:dyDescent="0.2">
      <c r="A55" s="159" t="s">
        <v>494</v>
      </c>
      <c r="B55" s="24"/>
      <c r="C55" s="24"/>
      <c r="D55" s="24"/>
      <c r="E55" s="24"/>
      <c r="F55" s="24"/>
      <c r="G55" s="104">
        <v>201</v>
      </c>
      <c r="H55" s="104">
        <v>186</v>
      </c>
    </row>
    <row r="56" spans="1:8" ht="14.25" customHeight="1" x14ac:dyDescent="0.2">
      <c r="A56" s="159" t="s">
        <v>495</v>
      </c>
      <c r="B56" s="24"/>
      <c r="C56" s="24"/>
      <c r="D56" s="24"/>
      <c r="E56" s="24"/>
      <c r="F56" s="24"/>
      <c r="G56" s="104">
        <v>4</v>
      </c>
      <c r="H56" s="104">
        <v>17</v>
      </c>
    </row>
    <row r="57" spans="1:8" ht="14.25" customHeight="1" x14ac:dyDescent="0.2">
      <c r="A57" s="159" t="s">
        <v>496</v>
      </c>
      <c r="B57" s="24"/>
      <c r="C57" s="24"/>
      <c r="D57" s="24"/>
      <c r="E57" s="24"/>
      <c r="F57" s="24"/>
      <c r="G57" s="104" t="s">
        <v>3</v>
      </c>
      <c r="H57" s="104" t="s">
        <v>3</v>
      </c>
    </row>
    <row r="58" spans="1:8" ht="14.25" customHeight="1" x14ac:dyDescent="0.2">
      <c r="A58" s="159" t="s">
        <v>497</v>
      </c>
      <c r="B58" s="24"/>
      <c r="C58" s="24"/>
      <c r="D58" s="24"/>
      <c r="E58" s="24"/>
      <c r="F58" s="24"/>
      <c r="G58" s="104" t="s">
        <v>3</v>
      </c>
      <c r="H58" s="104" t="s">
        <v>3</v>
      </c>
    </row>
    <row r="59" spans="1:8" ht="14.25" customHeight="1" x14ac:dyDescent="0.2">
      <c r="A59" s="159" t="s">
        <v>498</v>
      </c>
      <c r="B59" s="24"/>
      <c r="C59" s="24"/>
      <c r="D59" s="24"/>
      <c r="E59" s="24"/>
      <c r="F59" s="24"/>
      <c r="G59" s="104">
        <v>141</v>
      </c>
      <c r="H59" s="104">
        <v>125</v>
      </c>
    </row>
    <row r="60" spans="1:8" ht="14.25" customHeight="1" x14ac:dyDescent="0.2">
      <c r="A60" s="159" t="s">
        <v>499</v>
      </c>
      <c r="B60" s="24"/>
      <c r="C60" s="24"/>
      <c r="D60" s="24"/>
      <c r="E60" s="24"/>
      <c r="F60" s="24"/>
      <c r="G60" s="104" t="s">
        <v>3</v>
      </c>
      <c r="H60" s="104" t="s">
        <v>3</v>
      </c>
    </row>
    <row r="61" spans="1:8" ht="14.25" customHeight="1" x14ac:dyDescent="0.2">
      <c r="A61" s="159" t="s">
        <v>500</v>
      </c>
      <c r="B61" s="24"/>
      <c r="C61" s="24"/>
      <c r="D61" s="24"/>
      <c r="E61" s="24"/>
      <c r="F61" s="24"/>
      <c r="G61" s="104">
        <v>155</v>
      </c>
      <c r="H61" s="104">
        <v>224</v>
      </c>
    </row>
    <row r="62" spans="1:8" ht="14.25" customHeight="1" x14ac:dyDescent="0.2">
      <c r="A62" s="159" t="s">
        <v>501</v>
      </c>
      <c r="B62" s="24"/>
      <c r="C62" s="24"/>
      <c r="D62" s="24"/>
      <c r="E62" s="24"/>
      <c r="F62" s="24"/>
      <c r="G62" s="104">
        <v>33</v>
      </c>
      <c r="H62" s="104">
        <v>73</v>
      </c>
    </row>
    <row r="63" spans="1:8" ht="14.25" customHeight="1" x14ac:dyDescent="0.2">
      <c r="A63" s="159" t="s">
        <v>502</v>
      </c>
      <c r="B63" s="24"/>
      <c r="C63" s="24"/>
      <c r="D63" s="24"/>
      <c r="E63" s="24"/>
      <c r="F63" s="24"/>
      <c r="G63" s="104">
        <v>151</v>
      </c>
      <c r="H63" s="104">
        <v>86</v>
      </c>
    </row>
    <row r="64" spans="1:8" ht="14.25" customHeight="1" x14ac:dyDescent="0.2">
      <c r="A64" s="98" t="s">
        <v>84</v>
      </c>
      <c r="B64" s="24"/>
      <c r="C64" s="24"/>
      <c r="D64" s="24"/>
      <c r="E64" s="24"/>
      <c r="F64" s="24"/>
      <c r="G64" s="104">
        <v>5429</v>
      </c>
      <c r="H64" s="104">
        <v>5442</v>
      </c>
    </row>
    <row r="65" spans="1:8" ht="14.25" customHeight="1" x14ac:dyDescent="0.2">
      <c r="A65" s="98" t="s">
        <v>85</v>
      </c>
      <c r="B65" s="24"/>
      <c r="C65" s="24"/>
      <c r="D65" s="24"/>
      <c r="E65" s="24"/>
      <c r="F65" s="24"/>
      <c r="G65" s="104">
        <v>135</v>
      </c>
      <c r="H65" s="104">
        <v>109</v>
      </c>
    </row>
    <row r="66" spans="1:8" ht="14.25" customHeight="1" x14ac:dyDescent="0.2">
      <c r="A66" s="98" t="s">
        <v>86</v>
      </c>
      <c r="B66" s="24"/>
      <c r="C66" s="24"/>
      <c r="D66" s="24"/>
      <c r="E66" s="24"/>
      <c r="F66" s="24"/>
      <c r="G66" s="104"/>
      <c r="H66" s="104"/>
    </row>
    <row r="67" spans="1:8" ht="14.25" customHeight="1" x14ac:dyDescent="0.2">
      <c r="A67" s="159" t="s">
        <v>477</v>
      </c>
      <c r="B67" s="24"/>
      <c r="C67" s="24"/>
      <c r="D67" s="24"/>
      <c r="E67" s="24"/>
      <c r="F67" s="24"/>
      <c r="G67" s="104">
        <v>209</v>
      </c>
      <c r="H67" s="104">
        <v>196</v>
      </c>
    </row>
    <row r="68" spans="1:8" ht="14.25" customHeight="1" x14ac:dyDescent="0.2">
      <c r="A68" s="159" t="s">
        <v>503</v>
      </c>
      <c r="B68" s="24"/>
      <c r="C68" s="24"/>
      <c r="D68" s="24"/>
      <c r="E68" s="24"/>
      <c r="F68" s="24"/>
      <c r="G68" s="104">
        <v>15</v>
      </c>
      <c r="H68" s="104">
        <v>7</v>
      </c>
    </row>
    <row r="69" spans="1:8" ht="14.25" customHeight="1" x14ac:dyDescent="0.2">
      <c r="A69" s="159" t="s">
        <v>504</v>
      </c>
      <c r="B69" s="24"/>
      <c r="C69" s="24"/>
      <c r="D69" s="24"/>
      <c r="E69" s="24"/>
      <c r="F69" s="24"/>
      <c r="G69" s="104">
        <v>702</v>
      </c>
      <c r="H69" s="104">
        <v>543</v>
      </c>
    </row>
    <row r="70" spans="1:8" ht="14.25" customHeight="1" x14ac:dyDescent="0.2">
      <c r="A70" s="159" t="s">
        <v>505</v>
      </c>
      <c r="B70" s="24"/>
      <c r="C70" s="24"/>
      <c r="D70" s="24"/>
      <c r="E70" s="24"/>
      <c r="F70" s="24"/>
      <c r="G70" s="104">
        <v>4</v>
      </c>
      <c r="H70" s="104">
        <v>16</v>
      </c>
    </row>
    <row r="71" spans="1:8" ht="14.25" customHeight="1" x14ac:dyDescent="0.2">
      <c r="A71" s="159" t="s">
        <v>506</v>
      </c>
      <c r="B71" s="24"/>
      <c r="C71" s="24"/>
      <c r="D71" s="24"/>
      <c r="E71" s="24"/>
      <c r="F71" s="24"/>
      <c r="G71" s="104">
        <v>12</v>
      </c>
      <c r="H71" s="104">
        <v>12</v>
      </c>
    </row>
    <row r="72" spans="1:8" ht="14.25" customHeight="1" x14ac:dyDescent="0.2">
      <c r="A72" s="159" t="s">
        <v>507</v>
      </c>
      <c r="B72" s="24"/>
      <c r="C72" s="24"/>
      <c r="D72" s="24"/>
      <c r="E72" s="24"/>
      <c r="F72" s="24"/>
      <c r="G72" s="104" t="s">
        <v>3</v>
      </c>
      <c r="H72" s="104" t="s">
        <v>3</v>
      </c>
    </row>
    <row r="73" spans="1:8" ht="14.25" customHeight="1" x14ac:dyDescent="0.2">
      <c r="A73" s="159" t="s">
        <v>508</v>
      </c>
      <c r="B73" s="24"/>
      <c r="C73" s="24"/>
      <c r="D73" s="24"/>
      <c r="E73" s="24"/>
      <c r="F73" s="24"/>
      <c r="G73" s="104">
        <v>37</v>
      </c>
      <c r="H73" s="104">
        <v>37</v>
      </c>
    </row>
    <row r="74" spans="1:8" ht="14.25" customHeight="1" x14ac:dyDescent="0.2">
      <c r="A74" s="159" t="s">
        <v>509</v>
      </c>
      <c r="B74" s="24"/>
      <c r="C74" s="24"/>
      <c r="D74" s="24"/>
      <c r="E74" s="24"/>
      <c r="F74" s="24"/>
      <c r="G74" s="104">
        <v>22</v>
      </c>
      <c r="H74" s="104">
        <v>8</v>
      </c>
    </row>
    <row r="75" spans="1:8" ht="14.25" customHeight="1" x14ac:dyDescent="0.2">
      <c r="A75" s="159" t="s">
        <v>510</v>
      </c>
      <c r="B75" s="24"/>
      <c r="C75" s="24"/>
      <c r="D75" s="24"/>
      <c r="E75" s="24"/>
      <c r="F75" s="24"/>
      <c r="G75" s="104">
        <v>193</v>
      </c>
      <c r="H75" s="104">
        <v>175</v>
      </c>
    </row>
    <row r="76" spans="1:8" ht="14.25" customHeight="1" x14ac:dyDescent="0.2">
      <c r="A76" s="98" t="s">
        <v>87</v>
      </c>
      <c r="B76" s="24"/>
      <c r="C76" s="24"/>
      <c r="D76" s="24"/>
      <c r="E76" s="24"/>
      <c r="F76" s="24"/>
      <c r="G76" s="104"/>
      <c r="H76" s="104"/>
    </row>
    <row r="77" spans="1:8" ht="14.25" customHeight="1" x14ac:dyDescent="0.2">
      <c r="A77" s="159" t="s">
        <v>478</v>
      </c>
      <c r="B77" s="24"/>
      <c r="C77" s="24"/>
      <c r="D77" s="24"/>
      <c r="E77" s="24"/>
      <c r="F77" s="24"/>
      <c r="G77" s="104">
        <v>73</v>
      </c>
      <c r="H77" s="104">
        <v>79</v>
      </c>
    </row>
    <row r="78" spans="1:8" ht="14.25" customHeight="1" x14ac:dyDescent="0.2">
      <c r="A78" s="159" t="s">
        <v>479</v>
      </c>
      <c r="B78" s="24"/>
      <c r="C78" s="24"/>
      <c r="D78" s="24"/>
      <c r="E78" s="24"/>
      <c r="F78" s="24"/>
      <c r="G78" s="104">
        <v>30</v>
      </c>
      <c r="H78" s="104">
        <v>14</v>
      </c>
    </row>
    <row r="79" spans="1:8" ht="14.25" customHeight="1" x14ac:dyDescent="0.2">
      <c r="A79" s="159" t="s">
        <v>480</v>
      </c>
      <c r="B79" s="24"/>
      <c r="C79" s="24"/>
      <c r="D79" s="24"/>
      <c r="E79" s="24"/>
      <c r="F79" s="24"/>
      <c r="G79" s="104">
        <v>1</v>
      </c>
      <c r="H79" s="104">
        <v>1</v>
      </c>
    </row>
    <row r="80" spans="1:8" ht="14.25" customHeight="1" x14ac:dyDescent="0.2">
      <c r="A80" s="98" t="s">
        <v>238</v>
      </c>
      <c r="B80" s="24"/>
      <c r="C80" s="24"/>
      <c r="D80" s="24"/>
      <c r="E80" s="24"/>
      <c r="F80" s="24"/>
      <c r="G80" s="104">
        <v>125</v>
      </c>
      <c r="H80" s="104">
        <v>130</v>
      </c>
    </row>
    <row r="83" spans="1:10" ht="14.25" customHeight="1" x14ac:dyDescent="0.2">
      <c r="A83" s="77" t="s">
        <v>414</v>
      </c>
      <c r="B83" s="77"/>
      <c r="C83" s="77"/>
      <c r="D83" s="77"/>
      <c r="E83" s="77"/>
      <c r="F83" s="77"/>
      <c r="G83" s="77"/>
      <c r="H83" s="77"/>
      <c r="I83" s="1"/>
      <c r="J83" s="1"/>
    </row>
    <row r="84" spans="1:10" ht="14.25" customHeight="1" x14ac:dyDescent="0.2">
      <c r="A84" s="281"/>
      <c r="B84" s="281"/>
      <c r="C84" s="281"/>
      <c r="D84" s="281"/>
      <c r="E84" s="281"/>
      <c r="F84" s="281"/>
      <c r="G84" s="103">
        <v>2023</v>
      </c>
      <c r="H84" s="103">
        <v>2024</v>
      </c>
    </row>
    <row r="85" spans="1:10" ht="14.25" customHeight="1" x14ac:dyDescent="0.2">
      <c r="A85" s="98" t="s">
        <v>239</v>
      </c>
      <c r="B85" s="24"/>
      <c r="C85" s="24"/>
      <c r="D85" s="24"/>
      <c r="E85" s="24"/>
      <c r="F85" s="24"/>
      <c r="G85" s="104">
        <v>5047</v>
      </c>
      <c r="H85" s="104">
        <v>5111</v>
      </c>
    </row>
    <row r="86" spans="1:10" ht="14.25" customHeight="1" x14ac:dyDescent="0.2">
      <c r="A86" s="98" t="s">
        <v>240</v>
      </c>
      <c r="B86" s="24"/>
      <c r="C86" s="24"/>
      <c r="D86" s="24"/>
      <c r="E86" s="24"/>
      <c r="F86" s="24"/>
      <c r="G86" s="104"/>
      <c r="H86" s="104"/>
    </row>
    <row r="87" spans="1:10" ht="14.25" customHeight="1" x14ac:dyDescent="0.2">
      <c r="A87" s="159" t="s">
        <v>511</v>
      </c>
      <c r="B87" s="24"/>
      <c r="C87" s="24"/>
      <c r="D87" s="24"/>
      <c r="E87" s="24"/>
      <c r="F87" s="24"/>
      <c r="G87" s="104">
        <v>162</v>
      </c>
      <c r="H87" s="104">
        <v>146</v>
      </c>
    </row>
    <row r="88" spans="1:10" ht="14.25" customHeight="1" x14ac:dyDescent="0.2">
      <c r="A88" s="159" t="s">
        <v>512</v>
      </c>
      <c r="B88" s="24"/>
      <c r="C88" s="24"/>
      <c r="D88" s="24"/>
      <c r="E88" s="24"/>
      <c r="F88" s="24"/>
      <c r="G88" s="104">
        <v>46</v>
      </c>
      <c r="H88" s="104">
        <v>42</v>
      </c>
    </row>
    <row r="89" spans="1:10" ht="14.25" customHeight="1" x14ac:dyDescent="0.2">
      <c r="A89" s="159" t="s">
        <v>513</v>
      </c>
      <c r="B89" s="24"/>
      <c r="C89" s="24"/>
      <c r="D89" s="24"/>
      <c r="E89" s="24"/>
      <c r="F89" s="24"/>
      <c r="G89" s="104">
        <v>223</v>
      </c>
      <c r="H89" s="104">
        <v>344</v>
      </c>
    </row>
    <row r="90" spans="1:10" ht="14.25" customHeight="1" x14ac:dyDescent="0.2">
      <c r="A90" s="159" t="s">
        <v>514</v>
      </c>
      <c r="B90" s="24"/>
      <c r="C90" s="24"/>
      <c r="D90" s="24"/>
      <c r="E90" s="24"/>
      <c r="F90" s="24"/>
      <c r="G90" s="104">
        <v>717</v>
      </c>
      <c r="H90" s="104">
        <v>654</v>
      </c>
    </row>
    <row r="91" spans="1:10" ht="14.25" customHeight="1" x14ac:dyDescent="0.2">
      <c r="A91" s="98" t="s">
        <v>241</v>
      </c>
      <c r="B91" s="24"/>
      <c r="C91" s="24"/>
      <c r="D91" s="24"/>
      <c r="E91" s="24"/>
      <c r="F91" s="24"/>
      <c r="G91" s="104"/>
      <c r="H91" s="104"/>
    </row>
    <row r="92" spans="1:10" ht="14.25" customHeight="1" x14ac:dyDescent="0.2">
      <c r="A92" s="159" t="s">
        <v>511</v>
      </c>
      <c r="B92" s="24"/>
      <c r="C92" s="24"/>
      <c r="D92" s="24"/>
      <c r="E92" s="24"/>
      <c r="F92" s="24"/>
      <c r="G92" s="104">
        <v>32</v>
      </c>
      <c r="H92" s="104">
        <v>12</v>
      </c>
    </row>
    <row r="93" spans="1:10" ht="14.25" customHeight="1" x14ac:dyDescent="0.2">
      <c r="A93" s="159" t="s">
        <v>513</v>
      </c>
      <c r="B93" s="24"/>
      <c r="C93" s="24"/>
      <c r="D93" s="24"/>
      <c r="E93" s="24"/>
      <c r="F93" s="24"/>
      <c r="G93" s="104">
        <v>2</v>
      </c>
      <c r="H93" s="104">
        <v>6</v>
      </c>
    </row>
    <row r="94" spans="1:10" ht="14.25" customHeight="1" x14ac:dyDescent="0.2">
      <c r="A94" s="98" t="s">
        <v>242</v>
      </c>
      <c r="B94" s="24"/>
      <c r="C94" s="24"/>
      <c r="D94" s="24"/>
      <c r="E94" s="24"/>
      <c r="F94" s="24"/>
      <c r="G94" s="104" t="s">
        <v>3</v>
      </c>
      <c r="H94" s="104" t="s">
        <v>3</v>
      </c>
    </row>
    <row r="95" spans="1:10" ht="14.25" customHeight="1" x14ac:dyDescent="0.2">
      <c r="A95" s="98" t="s">
        <v>243</v>
      </c>
      <c r="B95" s="24"/>
      <c r="C95" s="24"/>
      <c r="D95" s="24"/>
      <c r="E95" s="24"/>
      <c r="F95" s="24"/>
      <c r="G95" s="104">
        <v>2</v>
      </c>
      <c r="H95" s="104" t="s">
        <v>3</v>
      </c>
    </row>
    <row r="98" spans="1:10" ht="14.25" customHeight="1" x14ac:dyDescent="0.2">
      <c r="A98" s="77" t="s">
        <v>413</v>
      </c>
      <c r="B98" s="77"/>
      <c r="C98" s="77"/>
      <c r="D98" s="77"/>
      <c r="E98" s="77"/>
      <c r="F98" s="77"/>
      <c r="G98" s="77"/>
      <c r="H98" s="77"/>
      <c r="I98" s="1"/>
      <c r="J98" s="1"/>
    </row>
    <row r="99" spans="1:10" ht="14.25" customHeight="1" x14ac:dyDescent="0.2">
      <c r="A99" s="281"/>
      <c r="B99" s="281"/>
      <c r="C99" s="281"/>
      <c r="D99" s="281"/>
      <c r="E99" s="281"/>
      <c r="F99" s="281"/>
      <c r="G99" s="103">
        <v>2023</v>
      </c>
      <c r="H99" s="103">
        <v>2024</v>
      </c>
    </row>
    <row r="100" spans="1:10" ht="14.25" customHeight="1" x14ac:dyDescent="0.2">
      <c r="A100" s="98" t="s">
        <v>244</v>
      </c>
      <c r="B100" s="24"/>
      <c r="C100" s="24"/>
      <c r="D100" s="24"/>
      <c r="E100" s="24"/>
      <c r="F100" s="24"/>
      <c r="G100" s="104">
        <v>1871965</v>
      </c>
      <c r="H100" s="104">
        <v>2018432</v>
      </c>
    </row>
    <row r="101" spans="1:10" ht="14.25" customHeight="1" x14ac:dyDescent="0.2">
      <c r="A101" s="98" t="s">
        <v>245</v>
      </c>
      <c r="B101" s="24"/>
      <c r="C101" s="24"/>
      <c r="D101" s="24"/>
      <c r="E101" s="24"/>
      <c r="F101" s="24"/>
      <c r="G101" s="104">
        <v>491580</v>
      </c>
      <c r="H101" s="104">
        <v>667530</v>
      </c>
    </row>
    <row r="104" spans="1:10" ht="14.25" customHeight="1" x14ac:dyDescent="0.2">
      <c r="A104" s="77" t="s">
        <v>516</v>
      </c>
      <c r="B104" s="77"/>
      <c r="C104" s="77"/>
      <c r="D104" s="77"/>
      <c r="E104" s="77"/>
      <c r="F104" s="77"/>
      <c r="G104" s="77"/>
      <c r="H104" s="77"/>
      <c r="I104" s="1"/>
      <c r="J104" s="1"/>
    </row>
    <row r="106" spans="1:10" ht="14.25" customHeight="1" x14ac:dyDescent="0.2">
      <c r="A106" s="125" t="s">
        <v>635</v>
      </c>
      <c r="B106" s="125"/>
      <c r="C106" s="125"/>
      <c r="D106" s="125"/>
      <c r="E106" s="125"/>
      <c r="F106" s="45"/>
      <c r="G106" s="45">
        <v>2023</v>
      </c>
      <c r="H106" s="45">
        <v>2024</v>
      </c>
    </row>
    <row r="107" spans="1:10" ht="14.25" customHeight="1" x14ac:dyDescent="0.2">
      <c r="A107" s="220" t="s">
        <v>46</v>
      </c>
      <c r="B107" s="35" t="s">
        <v>636</v>
      </c>
      <c r="C107" s="35"/>
      <c r="D107" s="35"/>
      <c r="E107" s="35"/>
      <c r="F107" s="35"/>
      <c r="G107" s="35">
        <v>7625</v>
      </c>
      <c r="H107" s="109">
        <f>1280+129+6302</f>
        <v>7711</v>
      </c>
    </row>
    <row r="108" spans="1:10" ht="14.25" customHeight="1" x14ac:dyDescent="0.2">
      <c r="A108" s="37" t="s">
        <v>50</v>
      </c>
      <c r="B108" s="14" t="s">
        <v>636</v>
      </c>
      <c r="C108" s="14"/>
      <c r="D108" s="14"/>
      <c r="E108" s="14"/>
      <c r="F108" s="14"/>
      <c r="G108" s="14">
        <v>764</v>
      </c>
      <c r="H108" s="109">
        <f>430+27+473</f>
        <v>930</v>
      </c>
    </row>
    <row r="109" spans="1:10" ht="14.25" customHeight="1" x14ac:dyDescent="0.2">
      <c r="A109" s="24" t="s">
        <v>51</v>
      </c>
      <c r="B109" s="14" t="s">
        <v>636</v>
      </c>
      <c r="C109" s="14"/>
      <c r="D109" s="14"/>
      <c r="E109" s="14"/>
      <c r="F109" s="15"/>
      <c r="G109" s="15">
        <v>293</v>
      </c>
      <c r="H109" s="109">
        <f>287+23+104</f>
        <v>414</v>
      </c>
    </row>
    <row r="110" spans="1:10" ht="14.25" customHeight="1" x14ac:dyDescent="0.2">
      <c r="A110" s="24" t="s">
        <v>52</v>
      </c>
      <c r="B110" s="14" t="s">
        <v>636</v>
      </c>
      <c r="C110" s="14"/>
      <c r="D110" s="14"/>
      <c r="E110" s="14"/>
      <c r="F110" s="15"/>
      <c r="G110" s="15">
        <v>140</v>
      </c>
      <c r="H110" s="109">
        <f>165+20+32</f>
        <v>217</v>
      </c>
    </row>
    <row r="111" spans="1:10" ht="14.25" customHeight="1" x14ac:dyDescent="0.2">
      <c r="A111" s="37" t="s">
        <v>53</v>
      </c>
      <c r="B111" s="14" t="s">
        <v>636</v>
      </c>
      <c r="C111" s="14"/>
      <c r="D111" s="14"/>
      <c r="E111" s="14"/>
      <c r="F111" s="15"/>
      <c r="G111" s="15">
        <v>150</v>
      </c>
      <c r="H111" s="109">
        <f>182+30+11</f>
        <v>223</v>
      </c>
    </row>
    <row r="112" spans="1:10" ht="14.25" customHeight="1" x14ac:dyDescent="0.2">
      <c r="A112" s="37" t="s">
        <v>47</v>
      </c>
      <c r="B112" s="14" t="s">
        <v>636</v>
      </c>
      <c r="C112" s="14"/>
      <c r="D112" s="14"/>
      <c r="E112" s="14"/>
      <c r="F112" s="15"/>
      <c r="G112" s="15">
        <v>70</v>
      </c>
      <c r="H112" s="109">
        <f>91+16+2</f>
        <v>109</v>
      </c>
    </row>
    <row r="113" spans="1:10" ht="14.25" customHeight="1" x14ac:dyDescent="0.2">
      <c r="A113" s="222" t="s">
        <v>48</v>
      </c>
      <c r="B113" s="187" t="s">
        <v>636</v>
      </c>
      <c r="C113" s="187"/>
      <c r="D113" s="187"/>
      <c r="E113" s="187"/>
      <c r="F113" s="223"/>
      <c r="G113" s="223">
        <v>73</v>
      </c>
      <c r="H113" s="109">
        <f>77+14</f>
        <v>91</v>
      </c>
    </row>
    <row r="114" spans="1:10" ht="14.25" customHeight="1" x14ac:dyDescent="0.2">
      <c r="A114" s="19" t="s">
        <v>246</v>
      </c>
      <c r="B114" t="s">
        <v>636</v>
      </c>
      <c r="F114" s="5"/>
      <c r="G114" s="5">
        <v>29</v>
      </c>
      <c r="H114" s="109">
        <f>14+29</f>
        <v>43</v>
      </c>
    </row>
    <row r="115" spans="1:10" ht="14.25" customHeight="1" x14ac:dyDescent="0.2">
      <c r="A115" s="26" t="s">
        <v>4</v>
      </c>
      <c r="B115" s="9"/>
      <c r="C115" s="9"/>
      <c r="D115" s="9"/>
      <c r="E115" s="9"/>
      <c r="F115" s="10"/>
      <c r="G115" s="129">
        <f>SUM(G107:G114)</f>
        <v>9144</v>
      </c>
      <c r="H115" s="129">
        <f>SUM(H107:H114)</f>
        <v>9738</v>
      </c>
    </row>
    <row r="118" spans="1:10" ht="14.25" customHeight="1" x14ac:dyDescent="0.2">
      <c r="A118" s="285" t="s">
        <v>247</v>
      </c>
      <c r="B118" s="285"/>
      <c r="C118" s="285"/>
      <c r="D118" s="285"/>
      <c r="E118" s="285"/>
      <c r="F118" s="125"/>
    </row>
    <row r="119" spans="1:10" ht="14.25" customHeight="1" x14ac:dyDescent="0.2">
      <c r="A119" s="230">
        <v>2020</v>
      </c>
      <c r="B119" s="230">
        <v>2021</v>
      </c>
      <c r="C119" s="230">
        <v>2022</v>
      </c>
      <c r="D119" s="230">
        <v>2023</v>
      </c>
      <c r="E119" s="230">
        <v>2024</v>
      </c>
      <c r="F119" s="231" t="s">
        <v>4</v>
      </c>
    </row>
    <row r="120" spans="1:10" ht="14.25" customHeight="1" x14ac:dyDescent="0.2">
      <c r="A120" s="14">
        <v>21</v>
      </c>
      <c r="B120" s="109">
        <v>39</v>
      </c>
      <c r="C120" s="109">
        <v>66</v>
      </c>
      <c r="D120" s="109">
        <v>201</v>
      </c>
      <c r="E120" s="109">
        <v>1839</v>
      </c>
      <c r="F120" s="235">
        <v>2166</v>
      </c>
    </row>
    <row r="123" spans="1:10" ht="14.25" customHeight="1" x14ac:dyDescent="0.2">
      <c r="A123" s="77" t="s">
        <v>517</v>
      </c>
      <c r="B123" s="77"/>
      <c r="C123" s="77"/>
      <c r="D123" s="77"/>
      <c r="E123" s="77"/>
      <c r="F123" s="77"/>
      <c r="G123" s="77"/>
      <c r="H123" s="77"/>
      <c r="I123" s="1"/>
      <c r="J123" s="1"/>
    </row>
    <row r="124" spans="1:10" ht="14.25" customHeight="1" x14ac:dyDescent="0.2">
      <c r="A124" s="137"/>
      <c r="B124" s="137"/>
      <c r="C124" s="137"/>
      <c r="D124" s="137"/>
      <c r="E124" s="137"/>
      <c r="F124" s="137"/>
      <c r="G124" s="137"/>
      <c r="H124" s="137"/>
      <c r="I124" s="1"/>
      <c r="J124" s="1"/>
    </row>
    <row r="125" spans="1:10" ht="14.25" customHeight="1" x14ac:dyDescent="0.2">
      <c r="A125" s="77" t="s">
        <v>412</v>
      </c>
      <c r="B125" s="77"/>
      <c r="C125" s="77"/>
      <c r="D125" s="77"/>
      <c r="E125" s="77"/>
      <c r="F125" s="77"/>
      <c r="G125" s="77"/>
      <c r="H125" s="77"/>
      <c r="I125" s="1"/>
      <c r="J125" s="1"/>
    </row>
    <row r="126" spans="1:10" ht="14.25" customHeight="1" x14ac:dyDescent="0.2">
      <c r="A126" s="111"/>
      <c r="B126" s="111"/>
      <c r="C126" s="111"/>
      <c r="D126" s="111"/>
      <c r="E126" s="103"/>
      <c r="F126" s="103"/>
      <c r="G126" s="103">
        <v>2023</v>
      </c>
      <c r="H126" s="103">
        <v>2024</v>
      </c>
    </row>
    <row r="127" spans="1:10" ht="14.25" customHeight="1" x14ac:dyDescent="0.2">
      <c r="A127" s="98" t="s">
        <v>4</v>
      </c>
      <c r="B127" s="24"/>
      <c r="C127" s="24"/>
      <c r="D127" s="24"/>
      <c r="E127" s="24"/>
      <c r="F127" s="24"/>
      <c r="G127" s="24">
        <v>258</v>
      </c>
      <c r="H127" s="24">
        <v>289</v>
      </c>
    </row>
    <row r="128" spans="1:10" ht="14.25" customHeight="1" x14ac:dyDescent="0.2">
      <c r="A128" s="112" t="s">
        <v>248</v>
      </c>
      <c r="B128" s="113"/>
      <c r="C128" s="113"/>
      <c r="D128" s="113"/>
      <c r="E128" s="113"/>
      <c r="F128" s="113"/>
      <c r="G128" s="113">
        <v>2</v>
      </c>
      <c r="H128" s="113">
        <v>4</v>
      </c>
    </row>
    <row r="131" spans="1:10" ht="14.25" customHeight="1" x14ac:dyDescent="0.2">
      <c r="A131" s="77" t="s">
        <v>515</v>
      </c>
      <c r="B131" s="77"/>
      <c r="C131" s="77"/>
      <c r="D131" s="77"/>
      <c r="E131" s="77"/>
      <c r="F131" s="77"/>
      <c r="G131" s="77"/>
      <c r="H131" s="77"/>
      <c r="I131" s="1"/>
      <c r="J131" s="1"/>
    </row>
    <row r="132" spans="1:10" ht="14.25" customHeight="1" x14ac:dyDescent="0.2">
      <c r="A132" s="111"/>
      <c r="B132" s="111"/>
      <c r="C132" s="111"/>
      <c r="D132" s="111"/>
      <c r="E132" s="103"/>
      <c r="F132" s="103"/>
      <c r="G132" s="103">
        <v>2023</v>
      </c>
      <c r="H132" s="103">
        <v>2024</v>
      </c>
    </row>
    <row r="133" spans="1:10" ht="14.25" customHeight="1" x14ac:dyDescent="0.2">
      <c r="A133" s="98" t="s">
        <v>249</v>
      </c>
      <c r="B133" s="24"/>
      <c r="C133" s="24"/>
      <c r="D133" s="24"/>
      <c r="E133" s="24"/>
      <c r="F133" s="24"/>
      <c r="G133" s="24">
        <v>1</v>
      </c>
      <c r="H133" s="24">
        <v>2</v>
      </c>
    </row>
    <row r="134" spans="1:10" ht="14.25" customHeight="1" x14ac:dyDescent="0.2">
      <c r="A134" s="98" t="s">
        <v>250</v>
      </c>
      <c r="B134" s="24"/>
      <c r="C134" s="24"/>
      <c r="D134" s="24"/>
      <c r="E134" s="24"/>
      <c r="F134" s="24"/>
      <c r="G134" s="24">
        <v>3</v>
      </c>
      <c r="H134" s="24">
        <v>3</v>
      </c>
    </row>
    <row r="135" spans="1:10" ht="14.25" customHeight="1" x14ac:dyDescent="0.2">
      <c r="A135" s="98" t="s">
        <v>251</v>
      </c>
      <c r="B135" s="24"/>
      <c r="C135" s="24"/>
      <c r="D135" s="24"/>
      <c r="E135" s="24"/>
      <c r="F135" s="24"/>
      <c r="G135" s="24" t="s">
        <v>3</v>
      </c>
      <c r="H135" s="24" t="s">
        <v>3</v>
      </c>
    </row>
    <row r="138" spans="1:10" ht="14.25" customHeight="1" x14ac:dyDescent="0.2">
      <c r="A138" s="77" t="s">
        <v>394</v>
      </c>
      <c r="B138" s="77"/>
      <c r="C138" s="77"/>
      <c r="D138" s="77"/>
      <c r="E138" s="77"/>
      <c r="F138" s="77"/>
      <c r="G138" s="77"/>
      <c r="H138" s="77"/>
      <c r="I138" s="1"/>
      <c r="J138" s="1"/>
    </row>
    <row r="139" spans="1:10" ht="14.25" customHeight="1" x14ac:dyDescent="0.2">
      <c r="A139" s="137"/>
      <c r="B139" s="137"/>
      <c r="C139" s="137"/>
      <c r="D139" s="137"/>
      <c r="E139" s="137"/>
      <c r="F139" s="137"/>
      <c r="G139" s="137"/>
      <c r="H139" s="137"/>
      <c r="I139" s="1"/>
      <c r="J139" s="1"/>
    </row>
    <row r="140" spans="1:10" ht="14.25" customHeight="1" x14ac:dyDescent="0.2">
      <c r="A140" s="77" t="s">
        <v>410</v>
      </c>
      <c r="B140" s="77"/>
      <c r="C140" s="77"/>
      <c r="D140" s="77"/>
      <c r="E140" s="77"/>
      <c r="F140" s="77"/>
      <c r="G140" s="77"/>
      <c r="H140" s="77"/>
      <c r="I140" s="1"/>
      <c r="J140" s="1"/>
    </row>
    <row r="141" spans="1:10" ht="14.25" customHeight="1" x14ac:dyDescent="0.2">
      <c r="A141" s="111"/>
      <c r="B141" s="111"/>
      <c r="C141" s="111"/>
      <c r="D141" s="111"/>
      <c r="E141" s="103"/>
      <c r="F141" s="103"/>
      <c r="G141" s="103">
        <v>2023</v>
      </c>
      <c r="H141" s="103">
        <v>2024</v>
      </c>
    </row>
    <row r="142" spans="1:10" ht="14.25" customHeight="1" x14ac:dyDescent="0.2">
      <c r="A142" s="98" t="s">
        <v>0</v>
      </c>
      <c r="B142" s="24"/>
      <c r="C142" s="24"/>
      <c r="D142" s="24"/>
      <c r="E142" s="24"/>
      <c r="F142" s="24"/>
      <c r="G142" s="24">
        <v>51</v>
      </c>
      <c r="H142" s="24">
        <v>37</v>
      </c>
    </row>
    <row r="143" spans="1:10" ht="14.25" customHeight="1" x14ac:dyDescent="0.2">
      <c r="A143" s="98" t="s">
        <v>1</v>
      </c>
      <c r="B143" s="24"/>
      <c r="C143" s="24"/>
      <c r="D143" s="24"/>
      <c r="E143" s="24"/>
      <c r="F143" s="24"/>
      <c r="G143" s="24">
        <v>140</v>
      </c>
      <c r="H143" s="24">
        <v>158</v>
      </c>
    </row>
    <row r="144" spans="1:10" ht="14.25" customHeight="1" x14ac:dyDescent="0.2">
      <c r="A144" s="8" t="s">
        <v>4</v>
      </c>
      <c r="B144" s="9"/>
      <c r="C144" s="9"/>
      <c r="D144" s="9"/>
      <c r="E144" s="110"/>
      <c r="F144" s="8"/>
      <c r="G144" s="110">
        <v>191</v>
      </c>
      <c r="H144" s="8">
        <v>195</v>
      </c>
    </row>
    <row r="147" spans="1:8" ht="14.25" customHeight="1" x14ac:dyDescent="0.2">
      <c r="A147" s="77" t="s">
        <v>411</v>
      </c>
      <c r="B147" s="77"/>
      <c r="C147" s="77"/>
      <c r="D147" s="77"/>
      <c r="E147" s="77"/>
      <c r="F147" s="77"/>
      <c r="G147" s="77"/>
      <c r="H147" s="77"/>
    </row>
    <row r="148" spans="1:8" ht="14.25" customHeight="1" x14ac:dyDescent="0.2">
      <c r="A148" s="281"/>
      <c r="B148" s="281"/>
      <c r="C148" s="281"/>
      <c r="D148" s="281"/>
      <c r="E148" s="281"/>
      <c r="F148" s="281"/>
      <c r="G148" s="103">
        <v>2023</v>
      </c>
      <c r="H148" s="103">
        <v>2024</v>
      </c>
    </row>
    <row r="149" spans="1:8" ht="14.25" customHeight="1" x14ac:dyDescent="0.2">
      <c r="A149" s="98" t="s">
        <v>252</v>
      </c>
      <c r="B149" s="24"/>
      <c r="C149" s="24"/>
      <c r="D149" s="24"/>
      <c r="E149" s="24"/>
      <c r="F149" s="24"/>
      <c r="G149" s="24">
        <v>93</v>
      </c>
      <c r="H149" s="24">
        <v>29</v>
      </c>
    </row>
    <row r="150" spans="1:8" ht="28.5" customHeight="1" x14ac:dyDescent="0.2">
      <c r="A150" s="286" t="s">
        <v>253</v>
      </c>
      <c r="B150" s="287"/>
      <c r="C150" s="287"/>
      <c r="D150" s="287"/>
      <c r="E150" s="287"/>
      <c r="F150" s="287"/>
      <c r="G150" s="24">
        <v>25</v>
      </c>
      <c r="H150" s="24">
        <v>68</v>
      </c>
    </row>
    <row r="151" spans="1:8" ht="14.25" customHeight="1" x14ac:dyDescent="0.2">
      <c r="A151" s="98" t="s">
        <v>254</v>
      </c>
      <c r="B151" s="24"/>
      <c r="C151" s="24"/>
      <c r="D151" s="24"/>
      <c r="E151" s="24"/>
      <c r="F151" s="24"/>
      <c r="G151" s="24">
        <v>10</v>
      </c>
      <c r="H151" s="24">
        <v>16</v>
      </c>
    </row>
    <row r="152" spans="1:8" ht="14.25" customHeight="1" x14ac:dyDescent="0.2">
      <c r="A152" s="98" t="s">
        <v>255</v>
      </c>
      <c r="B152" s="24"/>
      <c r="C152" s="24"/>
      <c r="D152" s="24"/>
      <c r="E152" s="24"/>
      <c r="F152" s="24"/>
      <c r="G152" s="24">
        <v>18</v>
      </c>
      <c r="H152" s="24">
        <v>24</v>
      </c>
    </row>
    <row r="153" spans="1:8" ht="14.25" customHeight="1" x14ac:dyDescent="0.2">
      <c r="A153" s="98" t="s">
        <v>256</v>
      </c>
      <c r="B153" s="24"/>
      <c r="C153" s="24"/>
      <c r="D153" s="24"/>
      <c r="E153" s="24"/>
      <c r="F153" s="24"/>
      <c r="G153" s="24">
        <v>6</v>
      </c>
      <c r="H153" s="24">
        <v>10</v>
      </c>
    </row>
    <row r="154" spans="1:8" ht="14.25" customHeight="1" x14ac:dyDescent="0.2">
      <c r="A154" s="98" t="s">
        <v>257</v>
      </c>
      <c r="B154" s="24"/>
      <c r="C154" s="24"/>
      <c r="D154" s="24"/>
      <c r="E154" s="24"/>
      <c r="F154" s="24"/>
      <c r="G154" s="24">
        <v>2</v>
      </c>
      <c r="H154" s="24">
        <v>6</v>
      </c>
    </row>
    <row r="155" spans="1:8" ht="14.25" customHeight="1" x14ac:dyDescent="0.2">
      <c r="A155" s="8" t="s">
        <v>4</v>
      </c>
      <c r="B155" s="9"/>
      <c r="C155" s="9"/>
      <c r="D155" s="9"/>
      <c r="E155" s="110"/>
      <c r="F155" s="8"/>
      <c r="G155" s="8">
        <v>154</v>
      </c>
      <c r="H155" s="8">
        <v>153</v>
      </c>
    </row>
    <row r="157" spans="1:8" ht="14.25" customHeight="1" x14ac:dyDescent="0.2">
      <c r="A157" t="s">
        <v>17</v>
      </c>
      <c r="G157">
        <v>37</v>
      </c>
      <c r="H157">
        <v>42</v>
      </c>
    </row>
    <row r="158" spans="1:8" ht="14.25" customHeight="1" x14ac:dyDescent="0.2">
      <c r="A158" s="8" t="s">
        <v>4</v>
      </c>
      <c r="B158" s="9"/>
      <c r="C158" s="9"/>
      <c r="D158" s="9"/>
      <c r="E158" s="110"/>
      <c r="F158" s="8"/>
      <c r="G158" s="8">
        <v>191</v>
      </c>
      <c r="H158" s="8">
        <v>195</v>
      </c>
    </row>
    <row r="161" spans="1:10" ht="14.25" customHeight="1" x14ac:dyDescent="0.2">
      <c r="A161" s="77" t="s">
        <v>409</v>
      </c>
      <c r="B161" s="77"/>
      <c r="C161" s="77"/>
      <c r="D161" s="77"/>
      <c r="E161" s="1"/>
      <c r="F161" s="1"/>
      <c r="G161" s="1"/>
      <c r="H161" s="1"/>
      <c r="I161" s="1"/>
      <c r="J161" s="1"/>
    </row>
    <row r="163" spans="1:10" ht="28.5" customHeight="1" x14ac:dyDescent="0.2">
      <c r="A163" s="285" t="s">
        <v>247</v>
      </c>
      <c r="B163" s="285"/>
      <c r="C163" s="285"/>
      <c r="D163" s="285"/>
    </row>
    <row r="164" spans="1:10" ht="14.25" customHeight="1" x14ac:dyDescent="0.2">
      <c r="A164" s="230">
        <v>2022</v>
      </c>
      <c r="B164" s="230">
        <v>2023</v>
      </c>
      <c r="C164" s="230">
        <v>2024</v>
      </c>
      <c r="D164" s="231" t="s">
        <v>4</v>
      </c>
    </row>
    <row r="165" spans="1:10" ht="14.25" customHeight="1" x14ac:dyDescent="0.2">
      <c r="A165" s="109">
        <v>1</v>
      </c>
      <c r="B165" s="109">
        <v>7</v>
      </c>
      <c r="C165" s="109">
        <v>34</v>
      </c>
      <c r="D165" s="232">
        <f>SUM(A165:C165)</f>
        <v>42</v>
      </c>
    </row>
    <row r="166" spans="1:10" ht="14.25" customHeight="1" x14ac:dyDescent="0.2">
      <c r="B166" s="107"/>
      <c r="C166" s="107"/>
      <c r="D166" s="107"/>
      <c r="E166" s="107"/>
      <c r="F166" s="25"/>
    </row>
    <row r="167" spans="1:10" ht="14.25" customHeight="1" x14ac:dyDescent="0.2">
      <c r="B167" s="107"/>
      <c r="C167" s="107"/>
      <c r="D167" s="107"/>
      <c r="E167" s="107"/>
      <c r="F167" s="25"/>
    </row>
    <row r="169" spans="1:10" ht="14.25" customHeight="1" x14ac:dyDescent="0.25">
      <c r="A169" s="153" t="s">
        <v>395</v>
      </c>
      <c r="B169" s="137"/>
      <c r="C169" s="137"/>
      <c r="D169" s="137"/>
      <c r="E169" s="137"/>
      <c r="F169" s="137"/>
      <c r="G169" s="137"/>
      <c r="H169" s="137"/>
      <c r="I169" s="137"/>
      <c r="J169" s="137"/>
    </row>
    <row r="170" spans="1:10" ht="14.25" customHeight="1" x14ac:dyDescent="0.2">
      <c r="A170" s="137"/>
      <c r="B170" s="137"/>
      <c r="C170" s="137"/>
      <c r="D170" s="137"/>
      <c r="E170" s="137"/>
      <c r="F170" s="137"/>
      <c r="G170" s="137"/>
      <c r="H170" s="137"/>
      <c r="I170" s="137"/>
      <c r="J170" s="137"/>
    </row>
    <row r="171" spans="1:10" ht="14.25" customHeight="1" x14ac:dyDescent="0.2">
      <c r="A171" s="77" t="s">
        <v>408</v>
      </c>
      <c r="B171" s="77"/>
      <c r="C171" s="77"/>
      <c r="D171" s="77"/>
      <c r="E171" s="77"/>
      <c r="F171" s="77"/>
      <c r="G171" s="77"/>
      <c r="H171" s="77"/>
      <c r="I171" s="1"/>
      <c r="J171" s="1"/>
    </row>
    <row r="172" spans="1:10" ht="14.25" customHeight="1" x14ac:dyDescent="0.2">
      <c r="A172" s="111"/>
      <c r="B172" s="111"/>
      <c r="C172" s="111"/>
      <c r="D172" s="111"/>
      <c r="E172" s="103"/>
      <c r="F172" s="103"/>
      <c r="G172" s="103">
        <v>2023</v>
      </c>
      <c r="H172" s="103">
        <v>2024</v>
      </c>
    </row>
    <row r="173" spans="1:10" ht="14.25" customHeight="1" x14ac:dyDescent="0.2">
      <c r="A173" s="98" t="s">
        <v>0</v>
      </c>
      <c r="B173" s="24"/>
      <c r="C173" s="24"/>
      <c r="D173" s="24"/>
      <c r="E173" s="24"/>
      <c r="F173" s="24"/>
      <c r="G173" s="24">
        <v>103</v>
      </c>
      <c r="H173" s="24">
        <v>77</v>
      </c>
    </row>
    <row r="174" spans="1:10" ht="14.25" customHeight="1" x14ac:dyDescent="0.2">
      <c r="A174" s="98" t="s">
        <v>222</v>
      </c>
      <c r="B174" s="24"/>
      <c r="C174" s="24"/>
      <c r="D174" s="24"/>
      <c r="E174" s="24"/>
      <c r="F174" s="24"/>
      <c r="G174" s="24">
        <v>721</v>
      </c>
      <c r="H174" s="24">
        <v>631</v>
      </c>
    </row>
    <row r="175" spans="1:10" ht="14.25" customHeight="1" x14ac:dyDescent="0.2">
      <c r="A175" s="8" t="s">
        <v>4</v>
      </c>
      <c r="B175" s="8"/>
      <c r="C175" s="8"/>
      <c r="D175" s="8"/>
      <c r="E175" s="110"/>
      <c r="F175" s="8"/>
      <c r="G175" s="8">
        <v>824</v>
      </c>
      <c r="H175" s="8">
        <v>708</v>
      </c>
    </row>
    <row r="178" spans="1:10" ht="14.25" customHeight="1" x14ac:dyDescent="0.2">
      <c r="A178" s="77" t="s">
        <v>418</v>
      </c>
      <c r="B178" s="77"/>
      <c r="C178" s="77"/>
      <c r="D178" s="77"/>
      <c r="E178" s="77"/>
      <c r="F178" s="77"/>
      <c r="G178" s="77"/>
      <c r="H178" s="77"/>
      <c r="I178" s="1"/>
      <c r="J178" s="1"/>
    </row>
    <row r="179" spans="1:10" ht="14.25" customHeight="1" x14ac:dyDescent="0.2">
      <c r="A179" s="111"/>
      <c r="B179" s="111"/>
      <c r="C179" s="111"/>
      <c r="D179" s="111"/>
      <c r="E179" s="103"/>
      <c r="F179" s="103"/>
      <c r="G179" s="103">
        <v>2023</v>
      </c>
      <c r="H179" s="103">
        <v>2024</v>
      </c>
    </row>
    <row r="180" spans="1:10" ht="14.25" customHeight="1" x14ac:dyDescent="0.2">
      <c r="A180" s="98" t="s">
        <v>223</v>
      </c>
      <c r="B180" s="24"/>
      <c r="C180" s="24"/>
      <c r="D180" s="24"/>
      <c r="E180" s="24"/>
      <c r="F180" s="24"/>
      <c r="G180" s="24">
        <v>322</v>
      </c>
      <c r="H180" s="24">
        <v>220</v>
      </c>
    </row>
    <row r="181" spans="1:10" ht="14.25" customHeight="1" x14ac:dyDescent="0.2">
      <c r="A181" s="98" t="s">
        <v>258</v>
      </c>
      <c r="B181" s="24"/>
      <c r="C181" s="24"/>
      <c r="D181" s="24"/>
      <c r="E181" s="24"/>
      <c r="F181" s="24"/>
      <c r="G181" s="24">
        <v>2</v>
      </c>
      <c r="H181" s="24">
        <v>7</v>
      </c>
    </row>
    <row r="182" spans="1:10" ht="14.25" customHeight="1" x14ac:dyDescent="0.2">
      <c r="A182" s="98" t="s">
        <v>225</v>
      </c>
      <c r="B182" s="24"/>
      <c r="C182" s="24"/>
      <c r="D182" s="24"/>
      <c r="E182" s="24"/>
      <c r="F182" s="24"/>
      <c r="G182" s="24" t="s">
        <v>3</v>
      </c>
      <c r="H182" s="24" t="s">
        <v>3</v>
      </c>
    </row>
    <row r="183" spans="1:10" ht="14.25" customHeight="1" x14ac:dyDescent="0.2">
      <c r="A183" s="98" t="s">
        <v>259</v>
      </c>
      <c r="B183" s="24"/>
      <c r="C183" s="24"/>
      <c r="D183" s="24"/>
      <c r="E183" s="24"/>
      <c r="F183" s="24"/>
      <c r="G183" s="24">
        <v>1</v>
      </c>
      <c r="H183" s="24" t="s">
        <v>3</v>
      </c>
    </row>
    <row r="184" spans="1:10" ht="14.25" customHeight="1" x14ac:dyDescent="0.2">
      <c r="A184" s="159" t="s">
        <v>518</v>
      </c>
      <c r="B184" s="24"/>
      <c r="C184" s="24"/>
      <c r="D184" s="24"/>
      <c r="E184" s="24"/>
      <c r="F184" s="24"/>
      <c r="G184" s="24" t="s">
        <v>3</v>
      </c>
      <c r="H184" s="24" t="s">
        <v>3</v>
      </c>
    </row>
    <row r="185" spans="1:10" ht="14.25" customHeight="1" x14ac:dyDescent="0.2">
      <c r="A185" s="159" t="s">
        <v>519</v>
      </c>
      <c r="B185" s="24"/>
      <c r="C185" s="24"/>
      <c r="D185" s="24"/>
      <c r="E185" s="24"/>
      <c r="F185" s="24"/>
      <c r="G185" s="24" t="s">
        <v>3</v>
      </c>
      <c r="H185" s="24" t="s">
        <v>3</v>
      </c>
    </row>
    <row r="186" spans="1:10" ht="14.25" customHeight="1" x14ac:dyDescent="0.2">
      <c r="A186" s="98" t="s">
        <v>227</v>
      </c>
      <c r="B186" s="24"/>
      <c r="C186" s="24"/>
      <c r="D186" s="24"/>
      <c r="E186" s="24"/>
      <c r="F186" s="24"/>
      <c r="G186" s="24">
        <v>2</v>
      </c>
      <c r="H186" s="24">
        <v>2</v>
      </c>
    </row>
    <row r="187" spans="1:10" ht="14.25" customHeight="1" x14ac:dyDescent="0.2">
      <c r="A187" s="98" t="s">
        <v>228</v>
      </c>
      <c r="B187" s="24"/>
      <c r="C187" s="24"/>
      <c r="D187" s="24"/>
      <c r="E187" s="24"/>
      <c r="F187" s="24"/>
      <c r="G187" s="24">
        <v>62</v>
      </c>
      <c r="H187" s="24">
        <v>83</v>
      </c>
    </row>
    <row r="188" spans="1:10" ht="14.25" customHeight="1" x14ac:dyDescent="0.2">
      <c r="A188" s="98" t="s">
        <v>260</v>
      </c>
      <c r="B188" s="24"/>
      <c r="C188" s="24"/>
      <c r="D188" s="24"/>
      <c r="E188" s="24"/>
      <c r="F188" s="24"/>
      <c r="G188" s="24">
        <v>133</v>
      </c>
      <c r="H188" s="24">
        <v>82</v>
      </c>
    </row>
    <row r="189" spans="1:10" ht="14.25" customHeight="1" x14ac:dyDescent="0.2">
      <c r="A189" s="159" t="s">
        <v>484</v>
      </c>
      <c r="B189" s="24"/>
      <c r="C189" s="24"/>
      <c r="D189" s="24"/>
      <c r="E189" s="24"/>
      <c r="F189" s="24"/>
      <c r="G189" s="24" t="s">
        <v>3</v>
      </c>
      <c r="H189" s="24" t="s">
        <v>3</v>
      </c>
    </row>
    <row r="190" spans="1:10" ht="14.25" customHeight="1" x14ac:dyDescent="0.2">
      <c r="A190" s="98" t="s">
        <v>261</v>
      </c>
      <c r="B190" s="24"/>
      <c r="C190" s="24"/>
      <c r="D190" s="24"/>
      <c r="E190" s="24"/>
      <c r="F190" s="24"/>
      <c r="G190" s="24">
        <v>4</v>
      </c>
      <c r="H190" s="24">
        <v>6</v>
      </c>
    </row>
    <row r="191" spans="1:10" ht="14.25" customHeight="1" x14ac:dyDescent="0.2">
      <c r="A191" s="98" t="s">
        <v>234</v>
      </c>
      <c r="B191" s="24"/>
      <c r="C191" s="24"/>
      <c r="D191" s="24"/>
      <c r="E191" s="24"/>
      <c r="F191" s="24"/>
      <c r="G191" s="24">
        <v>16</v>
      </c>
      <c r="H191" s="24">
        <v>14</v>
      </c>
    </row>
    <row r="192" spans="1:10" ht="14.25" customHeight="1" x14ac:dyDescent="0.2">
      <c r="A192" s="98" t="s">
        <v>235</v>
      </c>
      <c r="B192" s="24"/>
      <c r="C192" s="24"/>
      <c r="D192" s="24"/>
      <c r="E192" s="24"/>
      <c r="F192" s="24"/>
      <c r="G192" s="24">
        <v>4</v>
      </c>
      <c r="H192" s="24">
        <v>2</v>
      </c>
    </row>
    <row r="193" spans="1:10" ht="14.25" customHeight="1" x14ac:dyDescent="0.2">
      <c r="A193" s="98" t="s">
        <v>236</v>
      </c>
      <c r="B193" s="24"/>
      <c r="C193" s="24"/>
      <c r="D193" s="24"/>
      <c r="E193" s="24"/>
      <c r="F193" s="24"/>
      <c r="G193" s="24">
        <v>201</v>
      </c>
      <c r="H193" s="24">
        <v>218</v>
      </c>
    </row>
    <row r="194" spans="1:10" ht="14.25" customHeight="1" x14ac:dyDescent="0.2">
      <c r="A194" s="8" t="s">
        <v>4</v>
      </c>
      <c r="B194" s="8"/>
      <c r="C194" s="8"/>
      <c r="D194" s="8"/>
      <c r="E194" s="110"/>
      <c r="F194" s="8"/>
      <c r="G194" s="8">
        <v>747</v>
      </c>
      <c r="H194" s="8">
        <v>634</v>
      </c>
    </row>
    <row r="196" spans="1:10" ht="14.25" customHeight="1" x14ac:dyDescent="0.2">
      <c r="A196" t="s">
        <v>17</v>
      </c>
      <c r="G196">
        <v>77</v>
      </c>
      <c r="H196">
        <v>74</v>
      </c>
    </row>
    <row r="197" spans="1:10" ht="14.25" customHeight="1" x14ac:dyDescent="0.2">
      <c r="A197" s="8" t="s">
        <v>4</v>
      </c>
      <c r="B197" s="9"/>
      <c r="C197" s="9"/>
      <c r="D197" s="9"/>
      <c r="E197" s="110"/>
      <c r="F197" s="8"/>
      <c r="G197" s="8">
        <v>824</v>
      </c>
      <c r="H197" s="8">
        <v>708</v>
      </c>
    </row>
    <row r="200" spans="1:10" ht="14.25" customHeight="1" x14ac:dyDescent="0.2">
      <c r="A200" s="77" t="s">
        <v>407</v>
      </c>
      <c r="B200" s="77"/>
      <c r="C200" s="77"/>
      <c r="D200" s="77"/>
      <c r="E200" s="77"/>
      <c r="F200" s="77"/>
      <c r="G200" s="77"/>
      <c r="H200" s="77"/>
      <c r="I200" s="1"/>
      <c r="J200" s="1"/>
    </row>
    <row r="201" spans="1:10" ht="14.25" customHeight="1" x14ac:dyDescent="0.2">
      <c r="A201" s="111"/>
      <c r="B201" s="111"/>
      <c r="C201" s="111"/>
      <c r="D201" s="111"/>
      <c r="E201" s="103"/>
      <c r="F201" s="103"/>
      <c r="G201" s="103">
        <v>2023</v>
      </c>
      <c r="H201" s="103">
        <v>2024</v>
      </c>
    </row>
    <row r="202" spans="1:10" ht="14.25" customHeight="1" x14ac:dyDescent="0.2">
      <c r="A202" s="98" t="s">
        <v>237</v>
      </c>
      <c r="B202" s="24"/>
      <c r="C202" s="24"/>
      <c r="D202" s="24"/>
      <c r="E202" s="24"/>
      <c r="F202" s="24"/>
      <c r="G202" s="24"/>
      <c r="H202" s="24"/>
    </row>
    <row r="203" spans="1:10" ht="14.25" customHeight="1" x14ac:dyDescent="0.2">
      <c r="A203" s="98" t="s">
        <v>83</v>
      </c>
      <c r="B203" s="24"/>
      <c r="C203" s="24"/>
      <c r="D203" s="24"/>
      <c r="E203" s="24"/>
      <c r="F203" s="24"/>
      <c r="G203" s="24"/>
      <c r="H203" s="24"/>
    </row>
    <row r="204" spans="1:10" ht="14.25" customHeight="1" x14ac:dyDescent="0.2">
      <c r="A204" s="159" t="s">
        <v>476</v>
      </c>
      <c r="B204" s="24"/>
      <c r="C204" s="24"/>
      <c r="D204" s="24"/>
      <c r="E204" s="24"/>
      <c r="F204" s="24"/>
      <c r="G204" s="24">
        <v>98</v>
      </c>
      <c r="H204" s="24">
        <v>54</v>
      </c>
    </row>
    <row r="205" spans="1:10" ht="14.25" customHeight="1" x14ac:dyDescent="0.2">
      <c r="A205" s="159" t="s">
        <v>485</v>
      </c>
      <c r="B205" s="24"/>
      <c r="C205" s="24"/>
      <c r="D205" s="24"/>
      <c r="E205" s="24"/>
      <c r="F205" s="24"/>
      <c r="G205" s="24">
        <v>274</v>
      </c>
      <c r="H205" s="24">
        <v>320</v>
      </c>
    </row>
    <row r="206" spans="1:10" ht="14.25" customHeight="1" x14ac:dyDescent="0.2">
      <c r="A206" s="159" t="s">
        <v>486</v>
      </c>
      <c r="B206" s="24"/>
      <c r="C206" s="24"/>
      <c r="D206" s="24"/>
      <c r="E206" s="24"/>
      <c r="F206" s="24"/>
      <c r="G206" s="24">
        <v>28</v>
      </c>
      <c r="H206" s="24">
        <v>38</v>
      </c>
    </row>
    <row r="207" spans="1:10" ht="14.25" customHeight="1" x14ac:dyDescent="0.2">
      <c r="A207" s="159" t="s">
        <v>487</v>
      </c>
      <c r="B207" s="24"/>
      <c r="C207" s="24"/>
      <c r="D207" s="24"/>
      <c r="E207" s="24"/>
      <c r="F207" s="24"/>
      <c r="G207" s="24">
        <v>115</v>
      </c>
      <c r="H207" s="24">
        <v>63</v>
      </c>
    </row>
    <row r="208" spans="1:10" ht="14.25" customHeight="1" x14ac:dyDescent="0.2">
      <c r="A208" s="159" t="s">
        <v>488</v>
      </c>
      <c r="B208" s="24"/>
      <c r="C208" s="24"/>
      <c r="D208" s="24"/>
      <c r="E208" s="24"/>
      <c r="F208" s="24"/>
      <c r="G208" s="24">
        <v>49</v>
      </c>
      <c r="H208" s="24">
        <v>65</v>
      </c>
    </row>
    <row r="209" spans="1:8" ht="14.25" customHeight="1" x14ac:dyDescent="0.2">
      <c r="A209" s="159" t="s">
        <v>489</v>
      </c>
      <c r="B209" s="24"/>
      <c r="C209" s="24"/>
      <c r="D209" s="24"/>
      <c r="E209" s="24"/>
      <c r="F209" s="24"/>
      <c r="G209" s="24" t="s">
        <v>231</v>
      </c>
      <c r="H209" s="24" t="s">
        <v>3</v>
      </c>
    </row>
    <row r="210" spans="1:8" ht="14.25" customHeight="1" x14ac:dyDescent="0.2">
      <c r="A210" s="159" t="s">
        <v>490</v>
      </c>
      <c r="B210" s="24"/>
      <c r="C210" s="24"/>
      <c r="D210" s="24"/>
      <c r="E210" s="24"/>
      <c r="F210" s="24"/>
      <c r="G210" s="24">
        <v>5</v>
      </c>
      <c r="H210" s="24">
        <v>5</v>
      </c>
    </row>
    <row r="211" spans="1:8" ht="14.25" customHeight="1" x14ac:dyDescent="0.2">
      <c r="A211" s="159" t="s">
        <v>491</v>
      </c>
      <c r="B211" s="24"/>
      <c r="C211" s="24"/>
      <c r="D211" s="24"/>
      <c r="E211" s="24"/>
      <c r="F211" s="24"/>
      <c r="G211" s="24" t="s">
        <v>231</v>
      </c>
      <c r="H211" s="24" t="s">
        <v>3</v>
      </c>
    </row>
    <row r="212" spans="1:8" ht="14.25" customHeight="1" x14ac:dyDescent="0.2">
      <c r="A212" s="159" t="s">
        <v>492</v>
      </c>
      <c r="B212" s="24"/>
      <c r="C212" s="24"/>
      <c r="D212" s="24"/>
      <c r="E212" s="24"/>
      <c r="F212" s="24"/>
      <c r="G212" s="24" t="s">
        <v>231</v>
      </c>
      <c r="H212" s="24">
        <v>1</v>
      </c>
    </row>
    <row r="213" spans="1:8" ht="25.5" customHeight="1" x14ac:dyDescent="0.2">
      <c r="A213" s="283" t="s">
        <v>493</v>
      </c>
      <c r="B213" s="283"/>
      <c r="C213" s="283"/>
      <c r="D213" s="283"/>
      <c r="E213" s="283"/>
      <c r="F213" s="283"/>
      <c r="G213" s="24" t="s">
        <v>231</v>
      </c>
      <c r="H213" s="24" t="s">
        <v>3</v>
      </c>
    </row>
    <row r="214" spans="1:8" ht="14.25" customHeight="1" x14ac:dyDescent="0.2">
      <c r="A214" s="159" t="s">
        <v>494</v>
      </c>
      <c r="B214" s="24"/>
      <c r="C214" s="24"/>
      <c r="D214" s="24"/>
      <c r="E214" s="24"/>
      <c r="F214" s="24"/>
      <c r="G214" s="24">
        <v>4</v>
      </c>
      <c r="H214" s="24">
        <v>32</v>
      </c>
    </row>
    <row r="215" spans="1:8" ht="14.25" customHeight="1" x14ac:dyDescent="0.2">
      <c r="A215" s="159" t="s">
        <v>495</v>
      </c>
      <c r="B215" s="24"/>
      <c r="C215" s="24"/>
      <c r="D215" s="24"/>
      <c r="E215" s="24"/>
      <c r="F215" s="24"/>
      <c r="G215" s="24" t="s">
        <v>231</v>
      </c>
      <c r="H215" s="24">
        <v>2</v>
      </c>
    </row>
    <row r="216" spans="1:8" ht="14.25" customHeight="1" x14ac:dyDescent="0.2">
      <c r="A216" s="159" t="s">
        <v>496</v>
      </c>
      <c r="B216" s="24"/>
      <c r="C216" s="24"/>
      <c r="D216" s="24"/>
      <c r="E216" s="24"/>
      <c r="F216" s="24"/>
      <c r="G216" s="24" t="s">
        <v>231</v>
      </c>
      <c r="H216" s="24" t="s">
        <v>3</v>
      </c>
    </row>
    <row r="217" spans="1:8" ht="14.25" customHeight="1" x14ac:dyDescent="0.2">
      <c r="A217" s="159" t="s">
        <v>497</v>
      </c>
      <c r="B217" s="24"/>
      <c r="C217" s="24"/>
      <c r="D217" s="24"/>
      <c r="E217" s="24"/>
      <c r="F217" s="24"/>
      <c r="G217" s="24" t="s">
        <v>231</v>
      </c>
      <c r="H217" s="24" t="s">
        <v>3</v>
      </c>
    </row>
    <row r="218" spans="1:8" ht="14.25" customHeight="1" x14ac:dyDescent="0.2">
      <c r="A218" s="159" t="s">
        <v>498</v>
      </c>
      <c r="B218" s="24"/>
      <c r="C218" s="24"/>
      <c r="D218" s="24"/>
      <c r="E218" s="24"/>
      <c r="F218" s="24"/>
      <c r="G218" s="24">
        <v>43</v>
      </c>
      <c r="H218" s="24">
        <v>19</v>
      </c>
    </row>
    <row r="219" spans="1:8" ht="14.25" customHeight="1" x14ac:dyDescent="0.2">
      <c r="A219" s="159" t="s">
        <v>499</v>
      </c>
      <c r="B219" s="24"/>
      <c r="C219" s="24"/>
      <c r="D219" s="24"/>
      <c r="E219" s="24"/>
      <c r="F219" s="24"/>
      <c r="G219" s="24" t="s">
        <v>231</v>
      </c>
      <c r="H219" s="24" t="s">
        <v>3</v>
      </c>
    </row>
    <row r="220" spans="1:8" ht="14.25" customHeight="1" x14ac:dyDescent="0.2">
      <c r="A220" s="159" t="s">
        <v>500</v>
      </c>
      <c r="B220" s="24"/>
      <c r="C220" s="24"/>
      <c r="D220" s="24"/>
      <c r="E220" s="24"/>
      <c r="F220" s="24"/>
      <c r="G220" s="24">
        <v>3</v>
      </c>
      <c r="H220" s="24">
        <v>6</v>
      </c>
    </row>
    <row r="221" spans="1:8" ht="14.25" customHeight="1" x14ac:dyDescent="0.2">
      <c r="A221" s="159" t="s">
        <v>501</v>
      </c>
      <c r="B221" s="24"/>
      <c r="C221" s="24"/>
      <c r="D221" s="24"/>
      <c r="E221" s="24"/>
      <c r="F221" s="24"/>
      <c r="G221" s="24" t="s">
        <v>231</v>
      </c>
      <c r="H221" s="24" t="s">
        <v>3</v>
      </c>
    </row>
    <row r="222" spans="1:8" ht="14.25" customHeight="1" x14ac:dyDescent="0.2">
      <c r="A222" s="159" t="s">
        <v>502</v>
      </c>
      <c r="B222" s="24"/>
      <c r="C222" s="24"/>
      <c r="D222" s="24"/>
      <c r="E222" s="24"/>
      <c r="F222" s="24"/>
      <c r="G222" s="24">
        <v>1</v>
      </c>
      <c r="H222" s="24" t="s">
        <v>3</v>
      </c>
    </row>
    <row r="223" spans="1:8" ht="14.25" customHeight="1" x14ac:dyDescent="0.2">
      <c r="A223" s="98" t="s">
        <v>84</v>
      </c>
      <c r="B223" s="24"/>
      <c r="C223" s="24"/>
      <c r="D223" s="24"/>
      <c r="E223" s="24"/>
      <c r="F223" s="24"/>
      <c r="G223" s="24">
        <v>194</v>
      </c>
      <c r="H223" s="24">
        <v>215</v>
      </c>
    </row>
    <row r="224" spans="1:8" ht="14.25" customHeight="1" x14ac:dyDescent="0.2">
      <c r="A224" s="98" t="s">
        <v>85</v>
      </c>
      <c r="B224" s="24"/>
      <c r="C224" s="24"/>
      <c r="D224" s="24"/>
      <c r="E224" s="24"/>
      <c r="F224" s="24"/>
      <c r="G224" s="24">
        <v>114</v>
      </c>
      <c r="H224" s="24">
        <v>47</v>
      </c>
    </row>
    <row r="225" spans="1:8" ht="14.25" customHeight="1" x14ac:dyDescent="0.2">
      <c r="A225" s="98" t="s">
        <v>86</v>
      </c>
      <c r="B225" s="24"/>
      <c r="C225" s="24"/>
      <c r="D225" s="24"/>
      <c r="E225" s="24"/>
      <c r="F225" s="24"/>
      <c r="G225" s="24"/>
      <c r="H225" s="24"/>
    </row>
    <row r="226" spans="1:8" ht="14.25" customHeight="1" x14ac:dyDescent="0.2">
      <c r="A226" s="159" t="s">
        <v>477</v>
      </c>
      <c r="B226" s="24"/>
      <c r="C226" s="24"/>
      <c r="D226" s="24"/>
      <c r="E226" s="24"/>
      <c r="F226" s="24"/>
      <c r="G226" s="24">
        <v>51</v>
      </c>
      <c r="H226" s="24">
        <v>30</v>
      </c>
    </row>
    <row r="227" spans="1:8" ht="14.25" customHeight="1" x14ac:dyDescent="0.2">
      <c r="A227" s="159" t="s">
        <v>503</v>
      </c>
      <c r="B227" s="24"/>
      <c r="C227" s="24"/>
      <c r="D227" s="24"/>
      <c r="E227" s="24"/>
      <c r="F227" s="24"/>
      <c r="G227" s="24" t="s">
        <v>231</v>
      </c>
      <c r="H227" s="24" t="s">
        <v>3</v>
      </c>
    </row>
    <row r="228" spans="1:8" ht="14.25" customHeight="1" x14ac:dyDescent="0.2">
      <c r="A228" s="159" t="s">
        <v>504</v>
      </c>
      <c r="B228" s="24"/>
      <c r="C228" s="24"/>
      <c r="D228" s="24"/>
      <c r="E228" s="24"/>
      <c r="F228" s="24"/>
      <c r="G228" s="24">
        <v>73</v>
      </c>
      <c r="H228" s="24">
        <v>50</v>
      </c>
    </row>
    <row r="229" spans="1:8" ht="14.25" customHeight="1" x14ac:dyDescent="0.2">
      <c r="A229" s="159" t="s">
        <v>505</v>
      </c>
      <c r="B229" s="24"/>
      <c r="C229" s="24"/>
      <c r="D229" s="24"/>
      <c r="E229" s="24"/>
      <c r="F229" s="24"/>
      <c r="G229" s="24" t="s">
        <v>3</v>
      </c>
      <c r="H229" s="24" t="s">
        <v>3</v>
      </c>
    </row>
    <row r="230" spans="1:8" ht="14.25" customHeight="1" x14ac:dyDescent="0.2">
      <c r="A230" s="159" t="s">
        <v>506</v>
      </c>
      <c r="B230" s="24"/>
      <c r="C230" s="24"/>
      <c r="D230" s="24"/>
      <c r="E230" s="24"/>
      <c r="F230" s="24"/>
      <c r="G230" s="24" t="s">
        <v>3</v>
      </c>
      <c r="H230" s="24">
        <v>4</v>
      </c>
    </row>
    <row r="231" spans="1:8" ht="14.25" customHeight="1" x14ac:dyDescent="0.2">
      <c r="A231" s="159" t="s">
        <v>507</v>
      </c>
      <c r="B231" s="24"/>
      <c r="C231" s="24"/>
      <c r="D231" s="24"/>
      <c r="E231" s="24"/>
      <c r="F231" s="24"/>
      <c r="G231" s="24" t="s">
        <v>3</v>
      </c>
      <c r="H231" s="24" t="s">
        <v>3</v>
      </c>
    </row>
    <row r="232" spans="1:8" ht="14.25" customHeight="1" x14ac:dyDescent="0.2">
      <c r="A232" s="159" t="s">
        <v>508</v>
      </c>
      <c r="B232" s="24"/>
      <c r="C232" s="24"/>
      <c r="D232" s="24"/>
      <c r="E232" s="24"/>
      <c r="F232" s="24"/>
      <c r="G232" s="24" t="s">
        <v>3</v>
      </c>
      <c r="H232" s="24" t="s">
        <v>3</v>
      </c>
    </row>
    <row r="233" spans="1:8" ht="14.25" customHeight="1" x14ac:dyDescent="0.2">
      <c r="A233" s="159" t="s">
        <v>509</v>
      </c>
      <c r="B233" s="24"/>
      <c r="C233" s="24"/>
      <c r="D233" s="24"/>
      <c r="E233" s="24"/>
      <c r="F233" s="24"/>
      <c r="G233" s="24" t="s">
        <v>3</v>
      </c>
      <c r="H233" s="24" t="s">
        <v>3</v>
      </c>
    </row>
    <row r="234" spans="1:8" ht="14.25" customHeight="1" x14ac:dyDescent="0.2">
      <c r="A234" s="159" t="s">
        <v>510</v>
      </c>
      <c r="B234" s="24"/>
      <c r="C234" s="24"/>
      <c r="D234" s="24"/>
      <c r="E234" s="24"/>
      <c r="F234" s="24"/>
      <c r="G234" s="24">
        <v>36</v>
      </c>
      <c r="H234" s="24">
        <v>33</v>
      </c>
    </row>
    <row r="235" spans="1:8" ht="14.25" customHeight="1" x14ac:dyDescent="0.2">
      <c r="A235" s="98" t="s">
        <v>87</v>
      </c>
      <c r="B235" s="24"/>
      <c r="C235" s="24"/>
      <c r="D235" s="24"/>
      <c r="E235" s="24"/>
      <c r="F235" s="24"/>
      <c r="G235" s="24"/>
      <c r="H235" s="24"/>
    </row>
    <row r="236" spans="1:8" ht="14.25" customHeight="1" x14ac:dyDescent="0.2">
      <c r="A236" s="159" t="s">
        <v>478</v>
      </c>
      <c r="B236" s="24"/>
      <c r="C236" s="24"/>
      <c r="D236" s="24"/>
      <c r="E236" s="24"/>
      <c r="F236" s="24"/>
      <c r="G236" s="24">
        <v>20</v>
      </c>
      <c r="H236" s="24">
        <v>10</v>
      </c>
    </row>
    <row r="237" spans="1:8" ht="14.25" customHeight="1" x14ac:dyDescent="0.2">
      <c r="A237" s="159" t="s">
        <v>479</v>
      </c>
      <c r="B237" s="24"/>
      <c r="C237" s="24"/>
      <c r="D237" s="24"/>
      <c r="E237" s="24"/>
      <c r="F237" s="24"/>
      <c r="G237" s="24" t="s">
        <v>3</v>
      </c>
      <c r="H237" s="24" t="s">
        <v>3</v>
      </c>
    </row>
    <row r="238" spans="1:8" ht="14.25" customHeight="1" x14ac:dyDescent="0.2">
      <c r="A238" s="159" t="s">
        <v>480</v>
      </c>
      <c r="B238" s="24"/>
      <c r="C238" s="24"/>
      <c r="D238" s="24"/>
      <c r="E238" s="24"/>
      <c r="F238" s="24"/>
      <c r="G238" s="24" t="s">
        <v>3</v>
      </c>
      <c r="H238" s="24" t="s">
        <v>3</v>
      </c>
    </row>
    <row r="241" spans="1:10" ht="14.25" customHeight="1" x14ac:dyDescent="0.2">
      <c r="A241" s="77" t="s">
        <v>406</v>
      </c>
      <c r="B241" s="77"/>
      <c r="C241" s="77"/>
      <c r="D241" s="77"/>
      <c r="E241" s="77"/>
      <c r="F241" s="77"/>
      <c r="G241" s="77"/>
      <c r="H241" s="77"/>
      <c r="I241" s="1"/>
      <c r="J241" s="1"/>
    </row>
    <row r="242" spans="1:10" ht="14.25" customHeight="1" x14ac:dyDescent="0.2">
      <c r="A242" s="111"/>
      <c r="B242" s="111"/>
      <c r="C242" s="111"/>
      <c r="D242" s="111"/>
      <c r="E242" s="103"/>
      <c r="F242" s="103"/>
      <c r="G242" s="103">
        <v>2023</v>
      </c>
      <c r="H242" s="103">
        <v>2024</v>
      </c>
    </row>
    <row r="243" spans="1:10" ht="14.25" customHeight="1" x14ac:dyDescent="0.2">
      <c r="A243" s="98" t="s">
        <v>239</v>
      </c>
      <c r="B243" s="24"/>
      <c r="C243" s="24"/>
      <c r="D243" s="24"/>
      <c r="E243" s="24"/>
      <c r="F243" s="24"/>
      <c r="G243" s="24"/>
      <c r="H243" s="24"/>
    </row>
    <row r="244" spans="1:10" ht="14.25" customHeight="1" x14ac:dyDescent="0.2">
      <c r="A244" s="159" t="s">
        <v>511</v>
      </c>
      <c r="B244" s="24"/>
      <c r="C244" s="24"/>
      <c r="D244" s="24"/>
      <c r="E244" s="24"/>
      <c r="F244" s="24"/>
      <c r="G244" s="24">
        <v>131</v>
      </c>
      <c r="H244" s="24">
        <v>109</v>
      </c>
    </row>
    <row r="245" spans="1:10" ht="14.25" customHeight="1" x14ac:dyDescent="0.2">
      <c r="A245" s="159" t="s">
        <v>513</v>
      </c>
      <c r="B245" s="24"/>
      <c r="C245" s="24"/>
      <c r="D245" s="24"/>
      <c r="E245" s="24"/>
      <c r="F245" s="24"/>
      <c r="G245" s="24" t="s">
        <v>3</v>
      </c>
      <c r="H245" s="24" t="s">
        <v>3</v>
      </c>
    </row>
    <row r="246" spans="1:10" ht="14.25" customHeight="1" x14ac:dyDescent="0.2">
      <c r="A246" s="98" t="s">
        <v>262</v>
      </c>
      <c r="B246" s="24"/>
      <c r="C246" s="24"/>
      <c r="D246" s="24"/>
      <c r="E246" s="24"/>
      <c r="F246" s="24"/>
      <c r="G246" s="24"/>
      <c r="H246" s="24"/>
    </row>
    <row r="247" spans="1:10" ht="14.25" customHeight="1" x14ac:dyDescent="0.2">
      <c r="A247" s="159" t="s">
        <v>511</v>
      </c>
      <c r="B247" s="24"/>
      <c r="C247" s="24"/>
      <c r="D247" s="24"/>
      <c r="E247" s="24"/>
      <c r="F247" s="24"/>
      <c r="G247" s="24" t="s">
        <v>3</v>
      </c>
      <c r="H247" s="24">
        <v>1</v>
      </c>
    </row>
    <row r="248" spans="1:10" ht="14.25" customHeight="1" x14ac:dyDescent="0.2">
      <c r="A248" s="159" t="s">
        <v>520</v>
      </c>
      <c r="B248" s="24"/>
      <c r="C248" s="24"/>
      <c r="D248" s="24"/>
      <c r="E248" s="24"/>
      <c r="F248" s="24"/>
      <c r="G248" s="24">
        <v>6</v>
      </c>
      <c r="H248" s="24">
        <v>16</v>
      </c>
    </row>
    <row r="249" spans="1:10" ht="14.25" customHeight="1" x14ac:dyDescent="0.2">
      <c r="A249" s="159" t="s">
        <v>513</v>
      </c>
      <c r="B249" s="24"/>
      <c r="C249" s="24"/>
      <c r="D249" s="24"/>
      <c r="E249" s="24"/>
      <c r="F249" s="24"/>
      <c r="G249" s="24">
        <v>42</v>
      </c>
      <c r="H249" s="24">
        <v>9</v>
      </c>
    </row>
    <row r="250" spans="1:10" ht="14.25" customHeight="1" x14ac:dyDescent="0.2">
      <c r="A250" s="98" t="s">
        <v>263</v>
      </c>
      <c r="B250" s="24"/>
      <c r="C250" s="24"/>
      <c r="D250" s="24"/>
      <c r="E250" s="24"/>
      <c r="F250" s="24"/>
      <c r="G250" s="24"/>
      <c r="H250" s="24"/>
    </row>
    <row r="251" spans="1:10" ht="14.25" customHeight="1" x14ac:dyDescent="0.2">
      <c r="A251" s="159" t="s">
        <v>511</v>
      </c>
      <c r="B251" s="24"/>
      <c r="C251" s="24"/>
      <c r="D251" s="24"/>
      <c r="E251" s="24"/>
      <c r="F251" s="24"/>
      <c r="G251" s="24">
        <v>126</v>
      </c>
      <c r="H251" s="24">
        <v>76</v>
      </c>
    </row>
    <row r="252" spans="1:10" ht="14.25" customHeight="1" x14ac:dyDescent="0.2">
      <c r="A252" s="159" t="s">
        <v>520</v>
      </c>
      <c r="B252" s="24"/>
      <c r="C252" s="24"/>
      <c r="D252" s="24"/>
      <c r="E252" s="24"/>
      <c r="F252" s="24"/>
      <c r="G252" s="24">
        <v>13</v>
      </c>
      <c r="H252" s="24">
        <v>17</v>
      </c>
    </row>
    <row r="253" spans="1:10" ht="14.25" customHeight="1" x14ac:dyDescent="0.2">
      <c r="A253" s="159" t="s">
        <v>513</v>
      </c>
      <c r="B253" s="24"/>
      <c r="C253" s="24"/>
      <c r="D253" s="24"/>
      <c r="E253" s="24"/>
      <c r="F253" s="24"/>
      <c r="G253" s="24">
        <v>3</v>
      </c>
      <c r="H253" s="24">
        <v>1</v>
      </c>
    </row>
    <row r="254" spans="1:10" ht="14.25" customHeight="1" x14ac:dyDescent="0.2">
      <c r="A254" s="98" t="s">
        <v>264</v>
      </c>
      <c r="B254" s="24"/>
      <c r="C254" s="24"/>
      <c r="D254" s="24"/>
      <c r="E254" s="24"/>
      <c r="F254" s="24"/>
      <c r="G254" s="24">
        <v>5</v>
      </c>
      <c r="H254" s="24">
        <v>4</v>
      </c>
    </row>
    <row r="255" spans="1:10" ht="14.25" customHeight="1" x14ac:dyDescent="0.2">
      <c r="A255" s="98" t="s">
        <v>243</v>
      </c>
      <c r="B255" s="24"/>
      <c r="C255" s="24"/>
      <c r="D255" s="24"/>
      <c r="E255" s="24"/>
      <c r="F255" s="24"/>
      <c r="G255" s="24" t="s">
        <v>3</v>
      </c>
      <c r="H255" s="24" t="s">
        <v>3</v>
      </c>
    </row>
    <row r="258" spans="1:10" ht="14.25" customHeight="1" x14ac:dyDescent="0.2">
      <c r="A258" s="77" t="s">
        <v>405</v>
      </c>
      <c r="B258" s="77"/>
      <c r="C258" s="77"/>
      <c r="D258" s="77"/>
      <c r="E258" s="77"/>
      <c r="F258" s="77"/>
      <c r="G258" s="77"/>
      <c r="H258" s="77"/>
      <c r="I258" s="1"/>
      <c r="J258" s="1"/>
    </row>
    <row r="259" spans="1:10" ht="14.25" customHeight="1" x14ac:dyDescent="0.2">
      <c r="A259" s="111"/>
      <c r="B259" s="111"/>
      <c r="C259" s="111"/>
      <c r="D259" s="111"/>
      <c r="E259" s="103"/>
      <c r="F259" s="103"/>
      <c r="G259" s="103">
        <v>2023</v>
      </c>
      <c r="H259" s="103">
        <v>2024</v>
      </c>
    </row>
    <row r="260" spans="1:10" ht="14.25" customHeight="1" x14ac:dyDescent="0.2">
      <c r="A260" s="98" t="s">
        <v>244</v>
      </c>
      <c r="B260" s="24"/>
      <c r="C260" s="24"/>
      <c r="D260" s="24"/>
      <c r="E260" s="24"/>
      <c r="F260" s="24"/>
      <c r="G260" s="108">
        <v>35710</v>
      </c>
      <c r="H260" s="108">
        <v>28750</v>
      </c>
    </row>
    <row r="263" spans="1:10" ht="14.25" customHeight="1" x14ac:dyDescent="0.2">
      <c r="A263" s="77" t="s">
        <v>521</v>
      </c>
      <c r="B263" s="77"/>
      <c r="C263" s="77"/>
      <c r="D263" s="77"/>
      <c r="E263" s="77"/>
      <c r="F263" s="77"/>
      <c r="G263" s="77"/>
      <c r="H263" s="77"/>
      <c r="I263" s="1"/>
      <c r="J263" s="1"/>
    </row>
    <row r="264" spans="1:10" ht="14.25" customHeight="1" x14ac:dyDescent="0.2">
      <c r="A264" s="1"/>
      <c r="B264" s="1"/>
      <c r="C264" s="1"/>
      <c r="D264" s="1"/>
      <c r="E264" s="1"/>
      <c r="F264" s="1"/>
      <c r="G264" s="1"/>
      <c r="H264" s="1"/>
      <c r="I264" s="1"/>
      <c r="J264" s="1"/>
    </row>
    <row r="265" spans="1:10" ht="14.25" customHeight="1" x14ac:dyDescent="0.2">
      <c r="A265" s="125" t="s">
        <v>635</v>
      </c>
      <c r="B265" s="125"/>
      <c r="C265" s="125"/>
      <c r="D265" s="125"/>
      <c r="E265" s="125"/>
      <c r="F265" s="45"/>
      <c r="G265" s="45">
        <v>2023</v>
      </c>
      <c r="H265" s="45">
        <v>2024</v>
      </c>
    </row>
    <row r="266" spans="1:10" ht="14.25" customHeight="1" x14ac:dyDescent="0.2">
      <c r="A266" s="220" t="s">
        <v>46</v>
      </c>
      <c r="B266" s="35" t="s">
        <v>636</v>
      </c>
      <c r="C266" s="35"/>
      <c r="D266" s="35"/>
      <c r="E266" s="35"/>
      <c r="F266" s="35"/>
      <c r="G266" s="35">
        <v>588</v>
      </c>
      <c r="H266" s="35">
        <v>522</v>
      </c>
    </row>
    <row r="267" spans="1:10" ht="14.25" customHeight="1" x14ac:dyDescent="0.2">
      <c r="A267" s="37" t="s">
        <v>50</v>
      </c>
      <c r="B267" s="14" t="s">
        <v>636</v>
      </c>
      <c r="C267" s="14"/>
      <c r="D267" s="14"/>
      <c r="E267" s="14"/>
      <c r="F267" s="14"/>
      <c r="G267" s="15" t="s">
        <v>649</v>
      </c>
      <c r="H267" s="14">
        <v>70</v>
      </c>
    </row>
    <row r="268" spans="1:10" ht="14.25" customHeight="1" x14ac:dyDescent="0.2">
      <c r="A268" s="24" t="s">
        <v>51</v>
      </c>
      <c r="B268" s="14" t="s">
        <v>636</v>
      </c>
      <c r="C268" s="14"/>
      <c r="D268" s="14"/>
      <c r="E268" s="14"/>
      <c r="F268" s="15"/>
      <c r="G268" s="14">
        <v>35</v>
      </c>
      <c r="H268" s="14">
        <v>21</v>
      </c>
    </row>
    <row r="269" spans="1:10" ht="14.25" customHeight="1" x14ac:dyDescent="0.2">
      <c r="A269" s="24" t="s">
        <v>52</v>
      </c>
      <c r="B269" s="14" t="s">
        <v>636</v>
      </c>
      <c r="C269" s="14"/>
      <c r="D269" s="14"/>
      <c r="E269" s="14"/>
      <c r="F269" s="15"/>
      <c r="G269" s="14">
        <v>10</v>
      </c>
      <c r="H269" s="14">
        <v>17</v>
      </c>
    </row>
    <row r="270" spans="1:10" ht="14.25" customHeight="1" x14ac:dyDescent="0.2">
      <c r="A270" s="37" t="s">
        <v>53</v>
      </c>
      <c r="B270" s="14" t="s">
        <v>636</v>
      </c>
      <c r="C270" s="14"/>
      <c r="D270" s="14"/>
      <c r="E270" s="14"/>
      <c r="F270" s="15"/>
      <c r="G270" s="14">
        <v>4</v>
      </c>
      <c r="H270" s="14">
        <v>3</v>
      </c>
    </row>
    <row r="271" spans="1:10" ht="14.25" customHeight="1" x14ac:dyDescent="0.2">
      <c r="A271" s="37" t="s">
        <v>47</v>
      </c>
      <c r="B271" s="14" t="s">
        <v>636</v>
      </c>
      <c r="C271" s="14"/>
      <c r="D271" s="14"/>
      <c r="E271" s="14"/>
      <c r="F271" s="15"/>
      <c r="G271" s="14">
        <v>1</v>
      </c>
      <c r="H271" s="14">
        <v>1</v>
      </c>
    </row>
    <row r="272" spans="1:10" ht="14.25" customHeight="1" x14ac:dyDescent="0.2">
      <c r="A272" s="222" t="s">
        <v>48</v>
      </c>
      <c r="B272" s="187" t="s">
        <v>636</v>
      </c>
      <c r="C272" s="187"/>
      <c r="D272" s="187"/>
      <c r="E272" s="187"/>
      <c r="F272" s="223"/>
      <c r="G272" s="223" t="s">
        <v>3</v>
      </c>
      <c r="H272" s="223" t="s">
        <v>3</v>
      </c>
    </row>
    <row r="273" spans="1:10" ht="14.25" customHeight="1" x14ac:dyDescent="0.2">
      <c r="A273" s="19" t="s">
        <v>246</v>
      </c>
      <c r="B273" t="s">
        <v>636</v>
      </c>
      <c r="F273" s="5"/>
      <c r="G273" s="5" t="s">
        <v>3</v>
      </c>
      <c r="H273" s="5" t="s">
        <v>3</v>
      </c>
    </row>
    <row r="274" spans="1:10" ht="14.25" customHeight="1" x14ac:dyDescent="0.2">
      <c r="A274" s="26" t="s">
        <v>4</v>
      </c>
      <c r="B274" s="9"/>
      <c r="C274" s="9"/>
      <c r="D274" s="9"/>
      <c r="E274" s="9"/>
      <c r="F274" s="10"/>
      <c r="G274" s="129">
        <v>747</v>
      </c>
      <c r="H274" s="129">
        <f>SUM(H266:H273)</f>
        <v>634</v>
      </c>
    </row>
    <row r="276" spans="1:10" ht="28.5" customHeight="1" x14ac:dyDescent="0.2">
      <c r="A276" s="270" t="s">
        <v>650</v>
      </c>
      <c r="B276" s="270"/>
      <c r="C276" s="270"/>
      <c r="D276" s="270"/>
      <c r="E276" s="270"/>
      <c r="F276" s="270"/>
      <c r="G276" s="270"/>
      <c r="H276" s="270"/>
    </row>
    <row r="277" spans="1:10" ht="14.25" customHeight="1" x14ac:dyDescent="0.2">
      <c r="A277" s="249"/>
      <c r="B277" s="249"/>
      <c r="C277" s="249"/>
      <c r="D277" s="249"/>
      <c r="E277" s="249"/>
      <c r="F277" s="249"/>
      <c r="G277" s="249"/>
    </row>
    <row r="278" spans="1:10" ht="28.5" customHeight="1" x14ac:dyDescent="0.2">
      <c r="A278" s="285" t="s">
        <v>247</v>
      </c>
      <c r="B278" s="285"/>
      <c r="C278" s="285"/>
      <c r="D278" s="285"/>
    </row>
    <row r="279" spans="1:10" ht="14.25" customHeight="1" x14ac:dyDescent="0.2">
      <c r="A279">
        <v>2023</v>
      </c>
      <c r="B279">
        <v>2024</v>
      </c>
      <c r="C279" s="25" t="s">
        <v>4</v>
      </c>
    </row>
    <row r="280" spans="1:10" ht="14.25" customHeight="1" x14ac:dyDescent="0.2">
      <c r="A280" s="109">
        <v>2</v>
      </c>
      <c r="B280" s="109">
        <v>72</v>
      </c>
      <c r="C280" s="109">
        <f>SUM(A280:B280)</f>
        <v>74</v>
      </c>
    </row>
    <row r="281" spans="1:10" ht="14.25" customHeight="1" x14ac:dyDescent="0.2">
      <c r="A281" s="107"/>
      <c r="B281" s="107"/>
      <c r="C281" s="107"/>
      <c r="D281" s="140"/>
    </row>
    <row r="283" spans="1:10" ht="14.25" customHeight="1" x14ac:dyDescent="0.2">
      <c r="A283" s="77" t="s">
        <v>522</v>
      </c>
      <c r="B283" s="77"/>
      <c r="C283" s="77"/>
      <c r="D283" s="77"/>
      <c r="E283" s="77"/>
      <c r="F283" s="77"/>
      <c r="G283" s="77"/>
      <c r="H283" s="77"/>
      <c r="I283" s="1"/>
      <c r="J283" s="1"/>
    </row>
    <row r="284" spans="1:10" ht="14.25" customHeight="1" x14ac:dyDescent="0.2">
      <c r="A284" s="137"/>
      <c r="B284" s="137"/>
      <c r="C284" s="137"/>
      <c r="D284" s="137"/>
      <c r="E284" s="137"/>
      <c r="F284" s="137"/>
      <c r="G284" s="137"/>
      <c r="H284" s="137"/>
      <c r="I284" s="1"/>
      <c r="J284" s="1"/>
    </row>
    <row r="285" spans="1:10" ht="14.25" customHeight="1" x14ac:dyDescent="0.2">
      <c r="A285" s="77" t="s">
        <v>396</v>
      </c>
      <c r="B285" s="77"/>
      <c r="C285" s="77"/>
      <c r="D285" s="77"/>
      <c r="E285" s="77"/>
      <c r="F285" s="77"/>
      <c r="G285" s="77"/>
      <c r="H285" s="77"/>
      <c r="I285" s="1"/>
      <c r="J285" s="1"/>
    </row>
    <row r="286" spans="1:10" ht="14.25" customHeight="1" x14ac:dyDescent="0.2">
      <c r="A286" s="111"/>
      <c r="B286" s="111"/>
      <c r="C286" s="111"/>
      <c r="D286" s="111"/>
      <c r="E286" s="103"/>
      <c r="F286" s="103"/>
      <c r="G286" s="103">
        <v>2023</v>
      </c>
      <c r="H286" s="103">
        <v>2024</v>
      </c>
    </row>
    <row r="287" spans="1:10" ht="14.25" customHeight="1" x14ac:dyDescent="0.2">
      <c r="A287" s="98" t="s">
        <v>4</v>
      </c>
      <c r="B287" s="24"/>
      <c r="C287" s="24"/>
      <c r="D287" s="24"/>
      <c r="E287" s="24"/>
      <c r="F287" s="24"/>
      <c r="G287" s="108">
        <v>5</v>
      </c>
      <c r="H287" s="108">
        <v>7</v>
      </c>
    </row>
    <row r="288" spans="1:10" ht="14.25" customHeight="1" x14ac:dyDescent="0.2">
      <c r="A288" s="112" t="s">
        <v>248</v>
      </c>
      <c r="B288" s="113"/>
      <c r="C288" s="113"/>
      <c r="D288" s="113"/>
      <c r="E288" s="113"/>
      <c r="F288" s="113"/>
      <c r="G288" s="114" t="s">
        <v>3</v>
      </c>
      <c r="H288" s="114" t="s">
        <v>3</v>
      </c>
    </row>
    <row r="291" spans="1:10" ht="14.25" customHeight="1" x14ac:dyDescent="0.2">
      <c r="A291" s="77" t="s">
        <v>397</v>
      </c>
      <c r="B291" s="77"/>
      <c r="C291" s="77"/>
      <c r="D291" s="77"/>
      <c r="E291" s="77"/>
      <c r="F291" s="77"/>
      <c r="G291" s="77"/>
      <c r="H291" s="77"/>
      <c r="I291" s="1"/>
      <c r="J291" s="1"/>
    </row>
    <row r="292" spans="1:10" ht="14.25" customHeight="1" x14ac:dyDescent="0.2">
      <c r="A292" s="111"/>
      <c r="B292" s="111"/>
      <c r="C292" s="111"/>
      <c r="D292" s="111"/>
      <c r="E292" s="103"/>
      <c r="F292" s="103"/>
      <c r="G292" s="103">
        <v>2023</v>
      </c>
      <c r="H292" s="103">
        <v>2024</v>
      </c>
    </row>
    <row r="293" spans="1:10" ht="14.25" customHeight="1" x14ac:dyDescent="0.2">
      <c r="A293" s="98" t="s">
        <v>249</v>
      </c>
      <c r="B293" s="24"/>
      <c r="C293" s="24"/>
      <c r="D293" s="24"/>
      <c r="E293" s="24"/>
      <c r="F293" s="24"/>
      <c r="G293" s="108" t="s">
        <v>3</v>
      </c>
      <c r="H293" s="108" t="s">
        <v>3</v>
      </c>
    </row>
    <row r="294" spans="1:10" ht="14.25" customHeight="1" x14ac:dyDescent="0.2">
      <c r="A294" s="98" t="s">
        <v>250</v>
      </c>
      <c r="B294" s="24"/>
      <c r="C294" s="24"/>
      <c r="D294" s="24"/>
      <c r="E294" s="24"/>
      <c r="F294" s="24"/>
      <c r="G294" s="108">
        <v>1</v>
      </c>
      <c r="H294" s="108" t="s">
        <v>3</v>
      </c>
    </row>
    <row r="295" spans="1:10" ht="14.25" customHeight="1" x14ac:dyDescent="0.2">
      <c r="A295" s="98" t="s">
        <v>251</v>
      </c>
      <c r="B295" s="24"/>
      <c r="C295" s="24"/>
      <c r="D295" s="24"/>
      <c r="E295" s="24"/>
      <c r="F295" s="24"/>
      <c r="G295" s="108" t="s">
        <v>3</v>
      </c>
      <c r="H295" s="108" t="s">
        <v>3</v>
      </c>
    </row>
    <row r="298" spans="1:10" ht="14.25" customHeight="1" x14ac:dyDescent="0.2">
      <c r="A298" s="77" t="s">
        <v>523</v>
      </c>
      <c r="B298" s="77"/>
      <c r="C298" s="77"/>
      <c r="D298" s="77"/>
      <c r="E298" s="77"/>
      <c r="F298" s="77"/>
      <c r="G298" s="77"/>
      <c r="H298" s="77"/>
      <c r="I298" s="1"/>
      <c r="J298" s="1"/>
    </row>
    <row r="299" spans="1:10" ht="14.25" customHeight="1" x14ac:dyDescent="0.2">
      <c r="A299" s="137"/>
      <c r="B299" s="137"/>
      <c r="C299" s="137"/>
      <c r="D299" s="137"/>
      <c r="E299" s="137"/>
      <c r="F299" s="137"/>
      <c r="G299" s="137"/>
      <c r="H299" s="137"/>
      <c r="I299" s="1"/>
      <c r="J299" s="1"/>
    </row>
    <row r="300" spans="1:10" ht="14.25" customHeight="1" x14ac:dyDescent="0.2">
      <c r="A300" s="77" t="s">
        <v>398</v>
      </c>
      <c r="B300" s="77"/>
      <c r="C300" s="77"/>
      <c r="D300" s="77"/>
      <c r="E300" s="77"/>
      <c r="F300" s="77"/>
      <c r="G300" s="77"/>
      <c r="H300" s="77"/>
      <c r="I300" s="1"/>
      <c r="J300" s="1"/>
    </row>
    <row r="301" spans="1:10" ht="14.25" customHeight="1" x14ac:dyDescent="0.2">
      <c r="A301" s="111"/>
      <c r="B301" s="111"/>
      <c r="C301" s="111"/>
      <c r="D301" s="111"/>
      <c r="E301" s="103"/>
      <c r="F301" s="103"/>
      <c r="G301" s="103">
        <v>2023</v>
      </c>
      <c r="H301" s="103">
        <v>2024</v>
      </c>
    </row>
    <row r="302" spans="1:10" ht="14.25" customHeight="1" x14ac:dyDescent="0.2">
      <c r="A302" s="98" t="s">
        <v>265</v>
      </c>
      <c r="B302" s="24"/>
      <c r="C302" s="24"/>
      <c r="D302" s="24"/>
      <c r="E302" s="24"/>
      <c r="F302" s="24"/>
      <c r="G302" s="108" t="s">
        <v>3</v>
      </c>
      <c r="H302" s="108" t="s">
        <v>3</v>
      </c>
    </row>
    <row r="303" spans="1:10" ht="14.25" customHeight="1" x14ac:dyDescent="0.2">
      <c r="A303" s="98" t="s">
        <v>266</v>
      </c>
      <c r="B303" s="24"/>
      <c r="C303" s="24"/>
      <c r="D303" s="24"/>
      <c r="E303" s="24"/>
      <c r="F303" s="24"/>
      <c r="G303" s="108">
        <v>10</v>
      </c>
      <c r="H303" s="108">
        <v>12</v>
      </c>
    </row>
    <row r="304" spans="1:10" ht="14.25" customHeight="1" x14ac:dyDescent="0.2">
      <c r="A304" s="98" t="s">
        <v>267</v>
      </c>
      <c r="B304" s="24"/>
      <c r="C304" s="24"/>
      <c r="D304" s="24"/>
      <c r="E304" s="24"/>
      <c r="F304" s="24"/>
      <c r="G304" s="108">
        <v>6</v>
      </c>
      <c r="H304" s="108">
        <v>6</v>
      </c>
    </row>
    <row r="305" spans="1:10" ht="14.25" customHeight="1" x14ac:dyDescent="0.2">
      <c r="A305" s="98" t="s">
        <v>268</v>
      </c>
      <c r="B305" s="98"/>
      <c r="C305" s="98"/>
      <c r="D305" s="98"/>
      <c r="E305" s="98"/>
      <c r="F305" s="115"/>
      <c r="G305" s="108">
        <v>1</v>
      </c>
      <c r="H305" s="24" t="s">
        <v>3</v>
      </c>
    </row>
    <row r="306" spans="1:10" ht="14.25" customHeight="1" x14ac:dyDescent="0.2">
      <c r="A306" s="98" t="s">
        <v>269</v>
      </c>
      <c r="B306" s="98"/>
      <c r="C306" s="98"/>
      <c r="D306" s="98"/>
      <c r="E306" s="98"/>
      <c r="F306" s="115"/>
      <c r="G306" s="108">
        <v>2</v>
      </c>
      <c r="H306" s="24">
        <v>2</v>
      </c>
    </row>
    <row r="307" spans="1:10" ht="14.25" customHeight="1" x14ac:dyDescent="0.2">
      <c r="A307" s="98" t="s">
        <v>270</v>
      </c>
      <c r="B307" s="98"/>
      <c r="C307" s="98"/>
      <c r="D307" s="98"/>
      <c r="E307" s="98"/>
      <c r="F307" s="115"/>
      <c r="G307" s="108">
        <v>12</v>
      </c>
      <c r="H307" s="24">
        <v>9</v>
      </c>
    </row>
    <row r="310" spans="1:10" ht="14.25" customHeight="1" x14ac:dyDescent="0.2">
      <c r="A310" s="77" t="s">
        <v>399</v>
      </c>
      <c r="B310" s="77"/>
      <c r="C310" s="77"/>
      <c r="D310" s="77"/>
      <c r="E310" s="77"/>
      <c r="F310" s="77"/>
      <c r="G310" s="77"/>
      <c r="H310" s="77"/>
      <c r="I310" s="1"/>
      <c r="J310" s="1"/>
    </row>
    <row r="311" spans="1:10" ht="14.25" customHeight="1" x14ac:dyDescent="0.2">
      <c r="A311" s="111"/>
      <c r="B311" s="111"/>
      <c r="C311" s="111"/>
      <c r="D311" s="111"/>
      <c r="E311" s="103"/>
      <c r="F311" s="103"/>
      <c r="G311" s="103">
        <v>2023</v>
      </c>
      <c r="H311" s="103">
        <v>2024</v>
      </c>
    </row>
    <row r="312" spans="1:10" ht="14.25" customHeight="1" x14ac:dyDescent="0.2">
      <c r="A312" s="98" t="s">
        <v>271</v>
      </c>
      <c r="B312" s="24"/>
      <c r="C312" s="24"/>
      <c r="D312" s="24"/>
      <c r="E312" s="24"/>
      <c r="F312" s="24"/>
      <c r="G312" s="108" t="s">
        <v>3</v>
      </c>
      <c r="H312" s="108" t="s">
        <v>3</v>
      </c>
    </row>
    <row r="313" spans="1:10" ht="14.25" customHeight="1" x14ac:dyDescent="0.2">
      <c r="A313" s="98" t="s">
        <v>263</v>
      </c>
      <c r="B313" s="24"/>
      <c r="C313" s="24"/>
      <c r="D313" s="24"/>
      <c r="E313" s="24"/>
      <c r="F313" s="24"/>
      <c r="G313" s="108">
        <v>120</v>
      </c>
      <c r="H313" s="108">
        <v>109</v>
      </c>
    </row>
    <row r="314" spans="1:10" ht="14.25" customHeight="1" x14ac:dyDescent="0.2">
      <c r="A314" s="98" t="s">
        <v>272</v>
      </c>
      <c r="B314" s="24"/>
      <c r="C314" s="24"/>
      <c r="D314" s="24"/>
      <c r="E314" s="24"/>
      <c r="F314" s="24"/>
      <c r="G314" s="108">
        <v>13</v>
      </c>
      <c r="H314" s="108">
        <v>12</v>
      </c>
    </row>
    <row r="315" spans="1:10" ht="14.25" customHeight="1" x14ac:dyDescent="0.2">
      <c r="A315" s="98" t="s">
        <v>262</v>
      </c>
      <c r="B315" s="24"/>
      <c r="C315" s="24"/>
      <c r="D315" s="24"/>
      <c r="E315" s="24"/>
      <c r="F315" s="24"/>
      <c r="G315" s="108">
        <v>33</v>
      </c>
      <c r="H315" s="108">
        <v>38</v>
      </c>
    </row>
  </sheetData>
  <sheetProtection algorithmName="SHA-512" hashValue="tQoGlX5y0P1ZUSuM3RE158sZZsdJ1BPLLhufxKnS9W1lFG5+tMp3NVPCwThlI45HQrYwjD23HoS8hlY6vcfJhA==" saltValue="ey7RQjdUi1nn7w/DPCQ9jA==" spinCount="100000" sheet="1" objects="1" scenarios="1"/>
  <mergeCells count="14">
    <mergeCell ref="A278:D278"/>
    <mergeCell ref="A276:H276"/>
    <mergeCell ref="A118:E118"/>
    <mergeCell ref="A163:D163"/>
    <mergeCell ref="A148:F148"/>
    <mergeCell ref="A150:F150"/>
    <mergeCell ref="A213:F213"/>
    <mergeCell ref="A84:F84"/>
    <mergeCell ref="A99:F99"/>
    <mergeCell ref="A2:J2"/>
    <mergeCell ref="A9:F9"/>
    <mergeCell ref="A42:F42"/>
    <mergeCell ref="A54:F54"/>
    <mergeCell ref="A38:H38"/>
  </mergeCells>
  <pageMargins left="0.70866141732283472" right="0.70866141732283472" top="0.78740157480314965" bottom="0.78740157480314965" header="0.31496062992125984" footer="0.31496062992125984"/>
  <pageSetup paperSize="9" scale="78" fitToHeight="0" orientation="portrait" r:id="rId1"/>
  <rowBreaks count="3" manualBreakCount="3">
    <brk id="39" max="16383" man="1"/>
    <brk id="101" max="16383" man="1"/>
    <brk id="238"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7802DC-76F1-4806-859C-A6E02736C927}">
  <sheetPr>
    <pageSetUpPr fitToPage="1"/>
  </sheetPr>
  <dimension ref="A2:J387"/>
  <sheetViews>
    <sheetView showGridLines="0" zoomScale="130" zoomScaleNormal="130" workbookViewId="0">
      <selection activeCell="K8" sqref="K8"/>
    </sheetView>
  </sheetViews>
  <sheetFormatPr baseColWidth="10" defaultRowHeight="14.25" customHeight="1" x14ac:dyDescent="0.2"/>
  <sheetData>
    <row r="2" spans="1:10" ht="14.25" customHeight="1" x14ac:dyDescent="0.25">
      <c r="A2" s="269" t="s">
        <v>400</v>
      </c>
      <c r="B2" s="269"/>
      <c r="C2" s="269"/>
      <c r="D2" s="269"/>
      <c r="E2" s="269"/>
      <c r="F2" s="269"/>
      <c r="G2" s="269"/>
      <c r="H2" s="269"/>
      <c r="I2" s="269"/>
      <c r="J2" s="269"/>
    </row>
    <row r="4" spans="1:10" ht="14.25" customHeight="1" x14ac:dyDescent="0.25">
      <c r="A4" s="163" t="s">
        <v>389</v>
      </c>
      <c r="B4" s="163"/>
      <c r="C4" s="163"/>
      <c r="D4" s="163"/>
      <c r="E4" s="163"/>
      <c r="F4" s="163"/>
      <c r="G4" s="163"/>
      <c r="H4" s="163"/>
    </row>
    <row r="5" spans="1:10" ht="14.25" customHeight="1" x14ac:dyDescent="0.2">
      <c r="A5" s="132"/>
      <c r="B5" s="132"/>
      <c r="C5" s="132"/>
      <c r="D5" s="132"/>
      <c r="E5" s="132"/>
      <c r="F5" s="132"/>
      <c r="G5" s="132"/>
      <c r="H5" s="132"/>
    </row>
    <row r="6" spans="1:10" ht="14.25" customHeight="1" x14ac:dyDescent="0.2">
      <c r="A6" s="106" t="s">
        <v>404</v>
      </c>
      <c r="B6" s="106"/>
      <c r="C6" s="106"/>
      <c r="D6" s="106"/>
      <c r="E6" s="106"/>
      <c r="F6" s="106"/>
      <c r="G6" s="106"/>
      <c r="H6" s="106"/>
    </row>
    <row r="7" spans="1:10" s="135" customFormat="1" ht="14.25" customHeight="1" x14ac:dyDescent="0.2">
      <c r="A7" s="136"/>
      <c r="B7" s="136"/>
      <c r="C7" s="136"/>
      <c r="D7" s="136"/>
      <c r="E7" s="136"/>
      <c r="F7" s="136"/>
      <c r="G7" s="136"/>
      <c r="H7" s="136"/>
      <c r="I7"/>
      <c r="J7"/>
    </row>
    <row r="8" spans="1:10" ht="14.25" customHeight="1" x14ac:dyDescent="0.2">
      <c r="A8" s="106" t="s">
        <v>6</v>
      </c>
      <c r="B8" s="106"/>
      <c r="C8" s="106"/>
      <c r="D8" s="106"/>
      <c r="E8" s="106"/>
      <c r="F8" s="106"/>
      <c r="G8" s="106"/>
      <c r="H8" s="106"/>
    </row>
    <row r="9" spans="1:10" ht="14.25" customHeight="1" x14ac:dyDescent="0.2">
      <c r="A9" s="111"/>
      <c r="B9" s="111"/>
      <c r="C9" s="111"/>
      <c r="D9" s="111"/>
      <c r="E9" s="103"/>
      <c r="F9" s="103"/>
      <c r="G9" s="124">
        <v>2023</v>
      </c>
      <c r="H9" s="124">
        <v>2024</v>
      </c>
    </row>
    <row r="10" spans="1:10" ht="14.25" customHeight="1" x14ac:dyDescent="0.2">
      <c r="A10" s="98" t="s">
        <v>0</v>
      </c>
      <c r="B10" s="24"/>
      <c r="C10" s="24"/>
      <c r="D10" s="24"/>
      <c r="E10" s="24"/>
      <c r="F10" s="24"/>
      <c r="G10" s="24">
        <v>19</v>
      </c>
      <c r="H10" s="24">
        <v>39</v>
      </c>
    </row>
    <row r="11" spans="1:10" ht="14.25" customHeight="1" x14ac:dyDescent="0.2">
      <c r="A11" s="98" t="s">
        <v>314</v>
      </c>
      <c r="B11" s="24"/>
      <c r="C11" s="24"/>
      <c r="D11" s="24"/>
      <c r="E11" s="24"/>
      <c r="F11" s="24"/>
      <c r="G11" s="24">
        <v>32</v>
      </c>
      <c r="H11" s="24">
        <v>11</v>
      </c>
    </row>
    <row r="12" spans="1:10" ht="26.25" customHeight="1" x14ac:dyDescent="0.2">
      <c r="A12" s="290" t="s">
        <v>384</v>
      </c>
      <c r="B12" s="291"/>
      <c r="C12" s="291"/>
      <c r="D12" s="291"/>
      <c r="E12" s="291"/>
      <c r="F12" s="291"/>
      <c r="G12" s="24">
        <v>2</v>
      </c>
      <c r="H12" s="24">
        <v>6</v>
      </c>
    </row>
    <row r="13" spans="1:10" ht="14.25" customHeight="1" x14ac:dyDescent="0.2">
      <c r="A13" s="8" t="s">
        <v>4</v>
      </c>
      <c r="B13" s="9"/>
      <c r="C13" s="9"/>
      <c r="D13" s="9"/>
      <c r="E13" s="110"/>
      <c r="F13" s="8"/>
      <c r="G13" s="8">
        <v>53</v>
      </c>
      <c r="H13" s="110">
        <v>56</v>
      </c>
    </row>
    <row r="16" spans="1:10" ht="14.25" customHeight="1" x14ac:dyDescent="0.2">
      <c r="A16" s="106" t="s">
        <v>16</v>
      </c>
      <c r="B16" s="106"/>
      <c r="C16" s="106"/>
      <c r="D16" s="106"/>
      <c r="E16" s="106"/>
      <c r="F16" s="106"/>
      <c r="G16" s="106"/>
      <c r="H16" s="106"/>
    </row>
    <row r="17" spans="1:8" ht="14.25" customHeight="1" x14ac:dyDescent="0.2">
      <c r="A17" s="111"/>
      <c r="B17" s="111"/>
      <c r="C17" s="111"/>
      <c r="D17" s="111"/>
      <c r="E17" s="103"/>
      <c r="F17" s="103"/>
      <c r="G17" s="124">
        <v>2023</v>
      </c>
      <c r="H17" s="124">
        <v>2024</v>
      </c>
    </row>
    <row r="18" spans="1:8" ht="14.25" customHeight="1" x14ac:dyDescent="0.2">
      <c r="A18" s="98" t="s">
        <v>315</v>
      </c>
      <c r="B18" s="24"/>
      <c r="C18" s="24"/>
      <c r="D18" s="24"/>
      <c r="E18" s="24"/>
      <c r="F18" s="24"/>
      <c r="G18" s="24">
        <v>2</v>
      </c>
      <c r="H18" s="24">
        <v>4</v>
      </c>
    </row>
    <row r="19" spans="1:8" ht="14.25" customHeight="1" x14ac:dyDescent="0.2">
      <c r="A19" s="98" t="s">
        <v>316</v>
      </c>
      <c r="B19" s="24"/>
      <c r="C19" s="24"/>
      <c r="D19" s="24"/>
      <c r="E19" s="24"/>
      <c r="F19" s="24"/>
      <c r="G19" s="24">
        <v>6</v>
      </c>
      <c r="H19" s="24">
        <v>14</v>
      </c>
    </row>
    <row r="20" spans="1:8" ht="14.25" customHeight="1" x14ac:dyDescent="0.2">
      <c r="A20" s="98" t="s">
        <v>317</v>
      </c>
      <c r="B20" s="24"/>
      <c r="C20" s="24"/>
      <c r="D20" s="24"/>
      <c r="E20" s="24"/>
      <c r="F20" s="24"/>
      <c r="G20" s="24">
        <v>2</v>
      </c>
      <c r="H20" s="24" t="s">
        <v>3</v>
      </c>
    </row>
    <row r="21" spans="1:8" ht="14.25" customHeight="1" x14ac:dyDescent="0.2">
      <c r="A21" s="98" t="s">
        <v>275</v>
      </c>
      <c r="B21" s="24"/>
      <c r="C21" s="24"/>
      <c r="D21" s="24"/>
      <c r="E21" s="24"/>
      <c r="F21" s="24"/>
      <c r="G21" s="24" t="s">
        <v>3</v>
      </c>
      <c r="H21" s="24" t="s">
        <v>3</v>
      </c>
    </row>
    <row r="22" spans="1:8" ht="14.25" customHeight="1" x14ac:dyDescent="0.2">
      <c r="A22" s="98" t="s">
        <v>10</v>
      </c>
      <c r="B22" s="24"/>
      <c r="C22" s="24"/>
      <c r="D22" s="24"/>
      <c r="E22" s="24"/>
      <c r="F22" s="24"/>
      <c r="G22" s="24">
        <v>1</v>
      </c>
      <c r="H22" s="24" t="s">
        <v>3</v>
      </c>
    </row>
    <row r="23" spans="1:8" ht="14.25" customHeight="1" x14ac:dyDescent="0.2">
      <c r="A23" s="98" t="s">
        <v>104</v>
      </c>
      <c r="B23" s="24"/>
      <c r="C23" s="24"/>
      <c r="D23" s="24"/>
      <c r="E23" s="24"/>
      <c r="F23" s="24"/>
      <c r="G23" s="24">
        <v>2</v>
      </c>
      <c r="H23" s="24" t="s">
        <v>3</v>
      </c>
    </row>
    <row r="24" spans="1:8" ht="14.25" customHeight="1" x14ac:dyDescent="0.2">
      <c r="A24" s="98" t="s">
        <v>385</v>
      </c>
      <c r="B24" s="24"/>
      <c r="C24" s="24"/>
      <c r="D24" s="24"/>
      <c r="E24" s="24"/>
      <c r="F24" s="24"/>
      <c r="G24" s="24">
        <v>1</v>
      </c>
      <c r="H24" s="24">
        <v>1</v>
      </c>
    </row>
    <row r="25" spans="1:8" ht="14.25" customHeight="1" x14ac:dyDescent="0.2">
      <c r="A25" s="8" t="s">
        <v>4</v>
      </c>
      <c r="B25" s="9"/>
      <c r="C25" s="9"/>
      <c r="D25" s="9"/>
      <c r="E25" s="110"/>
      <c r="F25" s="8"/>
      <c r="G25" s="8">
        <v>14</v>
      </c>
      <c r="H25" s="110">
        <v>19</v>
      </c>
    </row>
    <row r="27" spans="1:8" ht="14.25" customHeight="1" x14ac:dyDescent="0.2">
      <c r="A27" s="98" t="s">
        <v>17</v>
      </c>
      <c r="B27" s="24"/>
      <c r="C27" s="24"/>
      <c r="D27" s="24"/>
      <c r="E27" s="24"/>
      <c r="F27" s="24"/>
      <c r="G27" s="24">
        <v>39</v>
      </c>
      <c r="H27" s="24">
        <v>37</v>
      </c>
    </row>
    <row r="28" spans="1:8" ht="14.25" customHeight="1" x14ac:dyDescent="0.2">
      <c r="A28" s="8" t="s">
        <v>4</v>
      </c>
      <c r="B28" s="9"/>
      <c r="C28" s="9"/>
      <c r="D28" s="9"/>
      <c r="E28" s="110"/>
      <c r="F28" s="8"/>
      <c r="G28" s="8">
        <v>53</v>
      </c>
      <c r="H28" s="110">
        <v>56</v>
      </c>
    </row>
    <row r="31" spans="1:8" ht="14.25" customHeight="1" x14ac:dyDescent="0.2">
      <c r="A31" s="106" t="s">
        <v>42</v>
      </c>
      <c r="B31" s="106"/>
      <c r="C31" s="106"/>
      <c r="D31" s="106"/>
      <c r="E31" s="106"/>
      <c r="F31" s="106"/>
      <c r="G31" s="106"/>
      <c r="H31" s="106"/>
    </row>
    <row r="32" spans="1:8" ht="14.25" customHeight="1" x14ac:dyDescent="0.2">
      <c r="A32" s="111"/>
      <c r="B32" s="111"/>
      <c r="C32" s="111"/>
      <c r="D32" s="111"/>
      <c r="E32" s="103"/>
      <c r="F32" s="103"/>
      <c r="G32" s="124">
        <v>2023</v>
      </c>
      <c r="H32" s="124">
        <v>2024</v>
      </c>
    </row>
    <row r="33" spans="1:8" ht="14.25" customHeight="1" x14ac:dyDescent="0.2">
      <c r="A33" s="98" t="s">
        <v>82</v>
      </c>
      <c r="B33" s="24"/>
      <c r="C33" s="24"/>
      <c r="D33" s="24"/>
      <c r="E33" s="24"/>
      <c r="F33" s="24"/>
      <c r="G33" s="24"/>
      <c r="H33" s="24"/>
    </row>
    <row r="34" spans="1:8" ht="14.25" customHeight="1" x14ac:dyDescent="0.2">
      <c r="A34" s="98" t="s">
        <v>83</v>
      </c>
      <c r="B34" s="24"/>
      <c r="C34" s="24"/>
      <c r="D34" s="24"/>
      <c r="E34" s="24"/>
      <c r="F34" s="24"/>
      <c r="G34" s="24"/>
      <c r="H34" s="24"/>
    </row>
    <row r="35" spans="1:8" ht="14.25" customHeight="1" x14ac:dyDescent="0.2">
      <c r="A35" s="159" t="s">
        <v>476</v>
      </c>
      <c r="B35" s="24"/>
      <c r="C35" s="24"/>
      <c r="D35" s="24"/>
      <c r="E35" s="24"/>
      <c r="F35" s="24"/>
      <c r="G35" s="24">
        <v>4</v>
      </c>
      <c r="H35" s="24">
        <v>8</v>
      </c>
    </row>
    <row r="36" spans="1:8" ht="14.25" customHeight="1" x14ac:dyDescent="0.2">
      <c r="A36" s="159" t="s">
        <v>485</v>
      </c>
      <c r="B36" s="24"/>
      <c r="C36" s="24"/>
      <c r="D36" s="24"/>
      <c r="E36" s="24"/>
      <c r="F36" s="24"/>
      <c r="G36" s="24" t="s">
        <v>3</v>
      </c>
      <c r="H36" s="24">
        <v>8</v>
      </c>
    </row>
    <row r="37" spans="1:8" ht="14.25" customHeight="1" x14ac:dyDescent="0.2">
      <c r="A37" s="159" t="s">
        <v>486</v>
      </c>
      <c r="B37" s="24"/>
      <c r="C37" s="24"/>
      <c r="D37" s="24"/>
      <c r="E37" s="24"/>
      <c r="F37" s="24"/>
      <c r="G37" s="24" t="s">
        <v>3</v>
      </c>
      <c r="H37" s="24">
        <v>1</v>
      </c>
    </row>
    <row r="38" spans="1:8" ht="14.25" customHeight="1" x14ac:dyDescent="0.2">
      <c r="A38" s="159" t="s">
        <v>487</v>
      </c>
      <c r="B38" s="24"/>
      <c r="C38" s="24"/>
      <c r="D38" s="24"/>
      <c r="E38" s="24"/>
      <c r="F38" s="24"/>
      <c r="G38" s="24">
        <v>1</v>
      </c>
      <c r="H38" s="24">
        <v>11</v>
      </c>
    </row>
    <row r="39" spans="1:8" ht="14.25" customHeight="1" x14ac:dyDescent="0.2">
      <c r="A39" s="159" t="s">
        <v>488</v>
      </c>
      <c r="B39" s="98"/>
      <c r="C39" s="98"/>
      <c r="D39" s="98"/>
      <c r="E39" s="98"/>
      <c r="F39" s="98"/>
      <c r="G39" s="24">
        <v>8</v>
      </c>
      <c r="H39" s="24">
        <v>9</v>
      </c>
    </row>
    <row r="40" spans="1:8" ht="14.25" customHeight="1" x14ac:dyDescent="0.2">
      <c r="A40" s="159" t="s">
        <v>489</v>
      </c>
      <c r="B40" s="98"/>
      <c r="C40" s="98"/>
      <c r="D40" s="98"/>
      <c r="E40" s="98"/>
      <c r="F40" s="98"/>
      <c r="G40" s="24" t="s">
        <v>3</v>
      </c>
      <c r="H40" s="24">
        <v>1</v>
      </c>
    </row>
    <row r="41" spans="1:8" ht="14.25" customHeight="1" x14ac:dyDescent="0.2">
      <c r="A41" s="159" t="s">
        <v>490</v>
      </c>
      <c r="B41" s="98"/>
      <c r="C41" s="98"/>
      <c r="D41" s="98"/>
      <c r="E41" s="98"/>
      <c r="F41" s="98"/>
      <c r="G41" s="24" t="s">
        <v>3</v>
      </c>
      <c r="H41" s="24" t="s">
        <v>3</v>
      </c>
    </row>
    <row r="42" spans="1:8" ht="14.25" customHeight="1" x14ac:dyDescent="0.2">
      <c r="A42" s="159" t="s">
        <v>492</v>
      </c>
      <c r="B42" s="98"/>
      <c r="C42" s="98"/>
      <c r="D42" s="98"/>
      <c r="E42" s="98"/>
      <c r="F42" s="98"/>
      <c r="G42" s="24" t="s">
        <v>3</v>
      </c>
      <c r="H42" s="24" t="s">
        <v>3</v>
      </c>
    </row>
    <row r="43" spans="1:8" ht="27.75" customHeight="1" x14ac:dyDescent="0.2">
      <c r="A43" s="283" t="s">
        <v>493</v>
      </c>
      <c r="B43" s="283"/>
      <c r="C43" s="283"/>
      <c r="D43" s="283"/>
      <c r="E43" s="283"/>
      <c r="F43" s="283"/>
      <c r="G43" s="24" t="s">
        <v>3</v>
      </c>
      <c r="H43" s="24" t="s">
        <v>3</v>
      </c>
    </row>
    <row r="44" spans="1:8" ht="14.25" customHeight="1" x14ac:dyDescent="0.2">
      <c r="A44" s="159" t="s">
        <v>494</v>
      </c>
      <c r="B44" s="98"/>
      <c r="C44" s="98"/>
      <c r="D44" s="98"/>
      <c r="E44" s="98"/>
      <c r="F44" s="98"/>
      <c r="G44" s="24" t="s">
        <v>3</v>
      </c>
      <c r="H44" s="24">
        <v>2</v>
      </c>
    </row>
    <row r="45" spans="1:8" ht="14.25" customHeight="1" x14ac:dyDescent="0.2">
      <c r="A45" s="159" t="s">
        <v>495</v>
      </c>
      <c r="B45" s="98"/>
      <c r="C45" s="98"/>
      <c r="D45" s="98"/>
      <c r="E45" s="98"/>
      <c r="F45" s="98"/>
      <c r="G45" s="24" t="s">
        <v>3</v>
      </c>
      <c r="H45" s="24" t="s">
        <v>3</v>
      </c>
    </row>
    <row r="46" spans="1:8" ht="14.25" customHeight="1" x14ac:dyDescent="0.2">
      <c r="A46" s="159" t="s">
        <v>498</v>
      </c>
      <c r="B46" s="98"/>
      <c r="C46" s="98"/>
      <c r="D46" s="98"/>
      <c r="E46" s="98"/>
      <c r="F46" s="98"/>
      <c r="G46" s="24">
        <v>1</v>
      </c>
      <c r="H46" s="24">
        <v>1</v>
      </c>
    </row>
    <row r="47" spans="1:8" ht="14.25" customHeight="1" x14ac:dyDescent="0.2">
      <c r="A47" s="159" t="s">
        <v>500</v>
      </c>
      <c r="B47" s="98"/>
      <c r="C47" s="98"/>
      <c r="D47" s="98"/>
      <c r="E47" s="98"/>
      <c r="F47" s="98"/>
      <c r="G47" s="24" t="s">
        <v>3</v>
      </c>
      <c r="H47" s="24" t="s">
        <v>3</v>
      </c>
    </row>
    <row r="48" spans="1:8" ht="14.25" customHeight="1" x14ac:dyDescent="0.2">
      <c r="A48" s="159" t="s">
        <v>501</v>
      </c>
      <c r="B48" s="98"/>
      <c r="C48" s="98"/>
      <c r="D48" s="98"/>
      <c r="E48" s="98"/>
      <c r="F48" s="98"/>
      <c r="G48" s="24" t="s">
        <v>3</v>
      </c>
      <c r="H48" s="24" t="s">
        <v>3</v>
      </c>
    </row>
    <row r="49" spans="1:8" ht="14.25" customHeight="1" x14ac:dyDescent="0.2">
      <c r="A49" s="159" t="s">
        <v>502</v>
      </c>
      <c r="B49" s="98"/>
      <c r="C49" s="98"/>
      <c r="D49" s="98"/>
      <c r="E49" s="98"/>
      <c r="F49" s="98"/>
      <c r="G49" s="24" t="s">
        <v>3</v>
      </c>
      <c r="H49" s="24" t="s">
        <v>3</v>
      </c>
    </row>
    <row r="50" spans="1:8" ht="14.25" customHeight="1" x14ac:dyDescent="0.2">
      <c r="A50" s="98" t="s">
        <v>84</v>
      </c>
      <c r="B50" s="98"/>
      <c r="C50" s="98"/>
      <c r="D50" s="98"/>
      <c r="E50" s="98"/>
      <c r="F50" s="98"/>
      <c r="G50" s="24">
        <v>1</v>
      </c>
      <c r="H50" s="24">
        <v>1</v>
      </c>
    </row>
    <row r="51" spans="1:8" ht="14.25" customHeight="1" x14ac:dyDescent="0.2">
      <c r="A51" s="98" t="s">
        <v>85</v>
      </c>
      <c r="B51" s="98"/>
      <c r="C51" s="98"/>
      <c r="D51" s="98"/>
      <c r="E51" s="98"/>
      <c r="F51" s="98"/>
      <c r="G51" s="24">
        <v>8</v>
      </c>
      <c r="H51" s="24">
        <v>17</v>
      </c>
    </row>
    <row r="52" spans="1:8" ht="14.25" customHeight="1" x14ac:dyDescent="0.2">
      <c r="A52" s="98" t="s">
        <v>86</v>
      </c>
      <c r="B52" s="98"/>
      <c r="C52" s="98"/>
      <c r="D52" s="98"/>
      <c r="E52" s="98"/>
      <c r="F52" s="98"/>
      <c r="G52" s="24">
        <v>4</v>
      </c>
      <c r="H52" s="24">
        <v>4</v>
      </c>
    </row>
    <row r="53" spans="1:8" ht="14.25" customHeight="1" x14ac:dyDescent="0.2">
      <c r="A53" s="98" t="s">
        <v>87</v>
      </c>
      <c r="B53" s="98"/>
      <c r="C53" s="98"/>
      <c r="D53" s="98"/>
      <c r="E53" s="98"/>
      <c r="F53" s="98"/>
      <c r="G53" s="24"/>
      <c r="H53" s="24"/>
    </row>
    <row r="54" spans="1:8" ht="14.25" customHeight="1" x14ac:dyDescent="0.2">
      <c r="A54" s="159" t="s">
        <v>478</v>
      </c>
      <c r="B54" s="98"/>
      <c r="C54" s="98"/>
      <c r="D54" s="98"/>
      <c r="E54" s="98"/>
      <c r="F54" s="98"/>
      <c r="G54" s="24" t="s">
        <v>3</v>
      </c>
      <c r="H54" s="24" t="s">
        <v>3</v>
      </c>
    </row>
    <row r="55" spans="1:8" ht="14.25" customHeight="1" x14ac:dyDescent="0.2">
      <c r="A55" s="159" t="s">
        <v>480</v>
      </c>
      <c r="B55" s="98"/>
      <c r="C55" s="98"/>
      <c r="D55" s="98"/>
      <c r="E55" s="98"/>
      <c r="F55" s="98"/>
      <c r="G55" s="24" t="s">
        <v>3</v>
      </c>
      <c r="H55" s="24" t="s">
        <v>3</v>
      </c>
    </row>
    <row r="58" spans="1:8" ht="14.25" customHeight="1" x14ac:dyDescent="0.2">
      <c r="A58" s="106" t="s">
        <v>403</v>
      </c>
      <c r="B58" s="106"/>
      <c r="C58" s="106"/>
      <c r="D58" s="106"/>
      <c r="E58" s="106"/>
      <c r="F58" s="106"/>
      <c r="G58" s="106"/>
      <c r="H58" s="106"/>
    </row>
    <row r="59" spans="1:8" ht="14.25" customHeight="1" x14ac:dyDescent="0.2">
      <c r="A59" s="111"/>
      <c r="B59" s="111"/>
      <c r="C59" s="111"/>
      <c r="D59" s="111"/>
      <c r="E59" s="103"/>
      <c r="F59" s="103"/>
      <c r="G59" s="124">
        <v>2023</v>
      </c>
      <c r="H59" s="124">
        <v>2024</v>
      </c>
    </row>
    <row r="60" spans="1:8" ht="14.25" customHeight="1" x14ac:dyDescent="0.2">
      <c r="A60" s="98" t="s">
        <v>318</v>
      </c>
      <c r="B60" s="24"/>
      <c r="C60" s="98" t="s">
        <v>319</v>
      </c>
      <c r="D60" s="24"/>
      <c r="E60" s="24"/>
      <c r="F60" s="24"/>
      <c r="G60" s="24">
        <v>14</v>
      </c>
      <c r="H60" s="24">
        <v>17</v>
      </c>
    </row>
    <row r="61" spans="1:8" ht="14.25" customHeight="1" x14ac:dyDescent="0.2">
      <c r="A61" s="98"/>
      <c r="B61" s="24"/>
      <c r="C61" s="98" t="s">
        <v>320</v>
      </c>
      <c r="D61" s="24"/>
      <c r="E61" s="24"/>
      <c r="F61" s="24"/>
      <c r="G61" s="24" t="s">
        <v>3</v>
      </c>
      <c r="H61" s="24">
        <v>2</v>
      </c>
    </row>
    <row r="62" spans="1:8" ht="14.25" customHeight="1" x14ac:dyDescent="0.2">
      <c r="A62" s="98" t="s">
        <v>321</v>
      </c>
      <c r="B62" s="24"/>
      <c r="C62" s="98" t="s">
        <v>322</v>
      </c>
      <c r="D62" s="24"/>
      <c r="E62" s="24"/>
      <c r="F62" s="24"/>
      <c r="G62" s="24">
        <v>3</v>
      </c>
      <c r="H62" s="24">
        <v>8</v>
      </c>
    </row>
    <row r="63" spans="1:8" ht="14.25" customHeight="1" x14ac:dyDescent="0.2">
      <c r="A63" s="98"/>
      <c r="B63" s="24"/>
      <c r="C63" s="98" t="s">
        <v>323</v>
      </c>
      <c r="D63" s="24"/>
      <c r="E63" s="24"/>
      <c r="F63" s="24"/>
      <c r="G63" s="24">
        <v>11</v>
      </c>
      <c r="H63" s="24">
        <v>11</v>
      </c>
    </row>
    <row r="66" spans="1:8" ht="14.25" customHeight="1" x14ac:dyDescent="0.2">
      <c r="A66" s="106" t="s">
        <v>402</v>
      </c>
      <c r="B66" s="106"/>
      <c r="C66" s="106"/>
      <c r="D66" s="106"/>
      <c r="E66" s="106"/>
      <c r="F66" s="106"/>
      <c r="G66" s="106"/>
      <c r="H66" s="106"/>
    </row>
    <row r="67" spans="1:8" ht="14.25" customHeight="1" x14ac:dyDescent="0.2">
      <c r="A67" s="111"/>
      <c r="B67" s="111"/>
      <c r="C67" s="111"/>
      <c r="D67" s="111"/>
      <c r="E67" s="103"/>
      <c r="F67" s="103"/>
      <c r="G67" s="124">
        <v>2023</v>
      </c>
      <c r="H67" s="124">
        <v>2024</v>
      </c>
    </row>
    <row r="68" spans="1:8" ht="14.25" customHeight="1" x14ac:dyDescent="0.2">
      <c r="A68" s="98" t="s">
        <v>241</v>
      </c>
      <c r="B68" s="24"/>
      <c r="C68" s="98"/>
      <c r="D68" s="24"/>
      <c r="E68" s="24"/>
      <c r="F68" s="24"/>
      <c r="G68" s="24"/>
      <c r="H68" s="24"/>
    </row>
    <row r="69" spans="1:8" ht="14.25" customHeight="1" x14ac:dyDescent="0.2">
      <c r="A69" s="159" t="s">
        <v>511</v>
      </c>
      <c r="B69" s="24"/>
      <c r="C69" s="98"/>
      <c r="D69" s="24"/>
      <c r="E69" s="24"/>
      <c r="F69" s="24"/>
      <c r="G69" s="24">
        <v>3</v>
      </c>
      <c r="H69" s="24">
        <v>7</v>
      </c>
    </row>
    <row r="70" spans="1:8" ht="14.25" customHeight="1" x14ac:dyDescent="0.2">
      <c r="A70" s="159" t="s">
        <v>520</v>
      </c>
      <c r="B70" s="24"/>
      <c r="C70" s="98"/>
      <c r="D70" s="24"/>
      <c r="E70" s="24"/>
      <c r="F70" s="24"/>
      <c r="G70" s="24">
        <v>2</v>
      </c>
      <c r="H70" s="24">
        <v>3</v>
      </c>
    </row>
    <row r="71" spans="1:8" ht="14.25" customHeight="1" x14ac:dyDescent="0.2">
      <c r="A71" s="159" t="s">
        <v>513</v>
      </c>
      <c r="B71" s="24"/>
      <c r="C71" s="98"/>
      <c r="D71" s="24"/>
      <c r="E71" s="24"/>
      <c r="F71" s="24"/>
      <c r="G71" s="24">
        <v>3</v>
      </c>
      <c r="H71" s="24">
        <v>7</v>
      </c>
    </row>
    <row r="72" spans="1:8" ht="14.25" customHeight="1" x14ac:dyDescent="0.2">
      <c r="A72" s="98" t="s">
        <v>240</v>
      </c>
      <c r="B72" s="24"/>
      <c r="C72" s="98"/>
      <c r="D72" s="24"/>
      <c r="E72" s="24"/>
      <c r="F72" s="24"/>
      <c r="G72" s="24"/>
      <c r="H72" s="24"/>
    </row>
    <row r="73" spans="1:8" ht="14.25" customHeight="1" x14ac:dyDescent="0.2">
      <c r="A73" s="159" t="s">
        <v>511</v>
      </c>
      <c r="B73" s="24"/>
      <c r="C73" s="98"/>
      <c r="D73" s="24"/>
      <c r="E73" s="24"/>
      <c r="F73" s="24"/>
      <c r="G73" s="24" t="s">
        <v>3</v>
      </c>
      <c r="H73" s="24" t="s">
        <v>3</v>
      </c>
    </row>
    <row r="74" spans="1:8" ht="14.25" customHeight="1" x14ac:dyDescent="0.2">
      <c r="A74" s="159" t="s">
        <v>513</v>
      </c>
      <c r="B74" s="24"/>
      <c r="C74" s="98"/>
      <c r="D74" s="24"/>
      <c r="E74" s="24"/>
      <c r="F74" s="24"/>
      <c r="G74" s="24">
        <v>3</v>
      </c>
      <c r="H74" s="24">
        <v>8</v>
      </c>
    </row>
    <row r="75" spans="1:8" ht="14.25" customHeight="1" x14ac:dyDescent="0.2">
      <c r="A75" s="98" t="s">
        <v>324</v>
      </c>
      <c r="B75" s="24"/>
      <c r="C75" s="98"/>
      <c r="D75" s="24"/>
      <c r="E75" s="24"/>
      <c r="F75" s="24"/>
      <c r="G75" s="24">
        <v>1</v>
      </c>
      <c r="H75" s="24">
        <v>4</v>
      </c>
    </row>
    <row r="76" spans="1:8" ht="14.25" customHeight="1" x14ac:dyDescent="0.2">
      <c r="A76" s="98" t="s">
        <v>325</v>
      </c>
      <c r="B76" s="24"/>
      <c r="C76" s="98"/>
      <c r="D76" s="24"/>
      <c r="E76" s="24"/>
      <c r="F76" s="24"/>
      <c r="G76" s="24" t="s">
        <v>3</v>
      </c>
      <c r="H76" s="24">
        <v>2</v>
      </c>
    </row>
    <row r="77" spans="1:8" ht="14.25" customHeight="1" x14ac:dyDescent="0.2">
      <c r="A77" s="98" t="s">
        <v>243</v>
      </c>
      <c r="B77" s="24"/>
      <c r="C77" s="98"/>
      <c r="D77" s="24"/>
      <c r="E77" s="24"/>
      <c r="F77" s="24"/>
      <c r="G77" s="24" t="s">
        <v>3</v>
      </c>
      <c r="H77" s="24" t="s">
        <v>3</v>
      </c>
    </row>
    <row r="80" spans="1:8" ht="14.25" customHeight="1" x14ac:dyDescent="0.2">
      <c r="A80" s="106" t="s">
        <v>401</v>
      </c>
      <c r="B80" s="106"/>
      <c r="C80" s="106"/>
      <c r="D80" s="106"/>
      <c r="E80" s="106"/>
      <c r="F80" s="106"/>
      <c r="G80" s="106"/>
      <c r="H80" s="106"/>
    </row>
    <row r="81" spans="1:8" ht="14.25" customHeight="1" x14ac:dyDescent="0.2">
      <c r="A81" s="111"/>
      <c r="B81" s="111"/>
      <c r="C81" s="111"/>
      <c r="D81" s="111"/>
      <c r="E81" s="103"/>
      <c r="F81" s="103"/>
      <c r="G81" s="124">
        <v>2023</v>
      </c>
      <c r="H81" s="124">
        <v>2024</v>
      </c>
    </row>
    <row r="82" spans="1:8" ht="14.25" customHeight="1" x14ac:dyDescent="0.2">
      <c r="A82" s="98" t="s">
        <v>326</v>
      </c>
      <c r="B82" s="24"/>
      <c r="C82" s="98"/>
      <c r="D82" s="24"/>
      <c r="E82" s="24"/>
      <c r="F82" s="24"/>
      <c r="G82" s="24"/>
      <c r="H82" s="24"/>
    </row>
    <row r="83" spans="1:8" ht="14.25" customHeight="1" x14ac:dyDescent="0.2">
      <c r="A83" s="159" t="s">
        <v>524</v>
      </c>
      <c r="B83" s="24"/>
      <c r="C83" s="98"/>
      <c r="D83" s="24"/>
      <c r="E83" s="24"/>
      <c r="F83" s="24"/>
      <c r="G83" s="24">
        <v>1</v>
      </c>
      <c r="H83" s="24">
        <v>1</v>
      </c>
    </row>
    <row r="84" spans="1:8" ht="14.25" customHeight="1" x14ac:dyDescent="0.2">
      <c r="A84" s="159" t="s">
        <v>525</v>
      </c>
      <c r="B84" s="24"/>
      <c r="C84" s="98"/>
      <c r="D84" s="24"/>
      <c r="E84" s="24"/>
      <c r="F84" s="24"/>
      <c r="G84" s="24" t="s">
        <v>3</v>
      </c>
      <c r="H84" s="24" t="s">
        <v>3</v>
      </c>
    </row>
    <row r="85" spans="1:8" ht="14.25" customHeight="1" x14ac:dyDescent="0.2">
      <c r="A85" s="159" t="s">
        <v>526</v>
      </c>
      <c r="B85" s="24"/>
      <c r="C85" s="98"/>
      <c r="D85" s="24"/>
      <c r="E85" s="24"/>
      <c r="F85" s="24"/>
      <c r="G85" s="24" t="s">
        <v>3</v>
      </c>
      <c r="H85" s="24" t="s">
        <v>3</v>
      </c>
    </row>
    <row r="86" spans="1:8" ht="14.25" customHeight="1" x14ac:dyDescent="0.2">
      <c r="A86" s="98" t="s">
        <v>327</v>
      </c>
      <c r="B86" s="24"/>
      <c r="C86" s="98"/>
      <c r="D86" s="24"/>
      <c r="E86" s="24"/>
      <c r="F86" s="24"/>
      <c r="G86" s="24" t="s">
        <v>3</v>
      </c>
      <c r="H86" s="24">
        <v>1</v>
      </c>
    </row>
    <row r="87" spans="1:8" ht="14.25" customHeight="1" x14ac:dyDescent="0.2">
      <c r="A87" s="98" t="s">
        <v>328</v>
      </c>
      <c r="B87" s="24"/>
      <c r="C87" s="98"/>
      <c r="D87" s="24"/>
      <c r="E87" s="24"/>
      <c r="F87" s="24"/>
      <c r="G87" s="24" t="s">
        <v>3</v>
      </c>
      <c r="H87" s="24" t="s">
        <v>3</v>
      </c>
    </row>
    <row r="88" spans="1:8" ht="14.25" customHeight="1" x14ac:dyDescent="0.2">
      <c r="A88" s="98" t="s">
        <v>329</v>
      </c>
      <c r="B88" s="24"/>
      <c r="C88" s="98"/>
      <c r="D88" s="24"/>
      <c r="E88" s="24"/>
      <c r="F88" s="24"/>
      <c r="G88" s="24"/>
      <c r="H88" s="24"/>
    </row>
    <row r="89" spans="1:8" ht="14.25" customHeight="1" x14ac:dyDescent="0.2">
      <c r="A89" s="159" t="s">
        <v>532</v>
      </c>
      <c r="B89" s="24"/>
      <c r="C89" s="98"/>
      <c r="D89" s="24"/>
      <c r="E89" s="24"/>
      <c r="F89" s="24"/>
      <c r="G89" s="24">
        <v>4</v>
      </c>
      <c r="H89" s="24">
        <v>5</v>
      </c>
    </row>
    <row r="90" spans="1:8" ht="14.25" customHeight="1" x14ac:dyDescent="0.2">
      <c r="A90" s="173" t="s">
        <v>533</v>
      </c>
      <c r="B90" s="113"/>
      <c r="C90" s="112"/>
      <c r="D90" s="113"/>
      <c r="E90" s="113"/>
      <c r="F90" s="113"/>
      <c r="G90" s="113" t="s">
        <v>3</v>
      </c>
      <c r="H90" s="113">
        <v>1</v>
      </c>
    </row>
    <row r="91" spans="1:8" ht="14.25" customHeight="1" x14ac:dyDescent="0.2">
      <c r="A91" s="159" t="s">
        <v>527</v>
      </c>
      <c r="B91" s="24"/>
      <c r="C91" s="98"/>
      <c r="D91" s="24"/>
      <c r="E91" s="24"/>
      <c r="F91" s="24"/>
      <c r="G91" s="24">
        <v>3</v>
      </c>
      <c r="H91" s="24">
        <v>1</v>
      </c>
    </row>
    <row r="92" spans="1:8" ht="14.25" customHeight="1" x14ac:dyDescent="0.2">
      <c r="A92" s="159" t="s">
        <v>528</v>
      </c>
      <c r="B92" s="24"/>
      <c r="C92" s="98"/>
      <c r="D92" s="24"/>
      <c r="E92" s="24"/>
      <c r="F92" s="24"/>
      <c r="G92" s="24" t="s">
        <v>3</v>
      </c>
      <c r="H92" s="24" t="s">
        <v>3</v>
      </c>
    </row>
    <row r="93" spans="1:8" ht="14.25" customHeight="1" x14ac:dyDescent="0.2">
      <c r="A93" s="159" t="s">
        <v>529</v>
      </c>
      <c r="B93" s="24"/>
      <c r="C93" s="98"/>
      <c r="D93" s="24"/>
      <c r="E93" s="24"/>
      <c r="F93" s="24"/>
      <c r="G93" s="24" t="s">
        <v>3</v>
      </c>
      <c r="H93" s="24" t="s">
        <v>3</v>
      </c>
    </row>
    <row r="94" spans="1:8" ht="14.25" customHeight="1" x14ac:dyDescent="0.2">
      <c r="A94" s="159" t="s">
        <v>530</v>
      </c>
      <c r="B94" s="24"/>
      <c r="C94" s="98"/>
      <c r="D94" s="24"/>
      <c r="E94" s="24"/>
      <c r="F94" s="24"/>
      <c r="G94" s="24" t="s">
        <v>3</v>
      </c>
      <c r="H94" s="24" t="s">
        <v>3</v>
      </c>
    </row>
    <row r="95" spans="1:8" ht="14.25" customHeight="1" x14ac:dyDescent="0.2">
      <c r="A95" s="159" t="s">
        <v>637</v>
      </c>
      <c r="B95" s="24"/>
      <c r="C95" s="98"/>
      <c r="D95" s="24"/>
      <c r="E95" s="24"/>
      <c r="F95" s="24"/>
      <c r="G95" s="24">
        <v>2</v>
      </c>
      <c r="H95" s="24">
        <v>5</v>
      </c>
    </row>
    <row r="96" spans="1:8" ht="14.25" customHeight="1" x14ac:dyDescent="0.2">
      <c r="A96" s="159" t="s">
        <v>531</v>
      </c>
      <c r="B96" s="24"/>
      <c r="C96" s="98"/>
      <c r="D96" s="24"/>
      <c r="E96" s="24"/>
      <c r="F96" s="24"/>
      <c r="G96" s="24" t="s">
        <v>3</v>
      </c>
      <c r="H96" s="24" t="s">
        <v>3</v>
      </c>
    </row>
    <row r="99" spans="1:10" ht="14.25" customHeight="1" x14ac:dyDescent="0.2">
      <c r="A99" s="106" t="s">
        <v>534</v>
      </c>
      <c r="B99" s="106"/>
      <c r="C99" s="106"/>
      <c r="D99" s="106"/>
      <c r="E99" s="106"/>
      <c r="F99" s="106"/>
      <c r="G99" s="106"/>
      <c r="H99" s="106"/>
      <c r="I99" s="139"/>
      <c r="J99" s="139"/>
    </row>
    <row r="101" spans="1:10" ht="14.25" customHeight="1" x14ac:dyDescent="0.2">
      <c r="A101" s="125" t="s">
        <v>635</v>
      </c>
      <c r="B101" s="125"/>
      <c r="C101" s="125"/>
      <c r="D101" s="125"/>
      <c r="E101" s="125"/>
      <c r="F101" s="45"/>
      <c r="G101" s="45">
        <v>2023</v>
      </c>
      <c r="H101" s="45">
        <v>2024</v>
      </c>
    </row>
    <row r="102" spans="1:10" ht="14.25" customHeight="1" x14ac:dyDescent="0.2">
      <c r="A102" s="220" t="s">
        <v>46</v>
      </c>
      <c r="B102" s="35" t="s">
        <v>636</v>
      </c>
      <c r="C102" s="35"/>
      <c r="D102" s="35"/>
      <c r="E102" s="35"/>
      <c r="F102" s="35"/>
      <c r="G102" s="36">
        <v>5</v>
      </c>
      <c r="H102" s="15">
        <v>2</v>
      </c>
    </row>
    <row r="103" spans="1:10" ht="14.25" customHeight="1" x14ac:dyDescent="0.2">
      <c r="A103" s="37" t="s">
        <v>50</v>
      </c>
      <c r="B103" s="14" t="s">
        <v>636</v>
      </c>
      <c r="C103" s="14"/>
      <c r="D103" s="14"/>
      <c r="E103" s="14"/>
      <c r="F103" s="14"/>
      <c r="G103" s="15" t="s">
        <v>3</v>
      </c>
      <c r="H103" s="15">
        <v>3</v>
      </c>
    </row>
    <row r="104" spans="1:10" ht="14.25" customHeight="1" x14ac:dyDescent="0.2">
      <c r="A104" s="24" t="s">
        <v>51</v>
      </c>
      <c r="B104" s="14" t="s">
        <v>636</v>
      </c>
      <c r="C104" s="14"/>
      <c r="D104" s="14"/>
      <c r="E104" s="14"/>
      <c r="F104" s="15"/>
      <c r="G104" s="15">
        <v>1</v>
      </c>
      <c r="H104" s="15">
        <v>1</v>
      </c>
    </row>
    <row r="105" spans="1:10" ht="14.25" customHeight="1" x14ac:dyDescent="0.2">
      <c r="A105" s="24" t="s">
        <v>52</v>
      </c>
      <c r="B105" s="14" t="s">
        <v>636</v>
      </c>
      <c r="C105" s="14"/>
      <c r="D105" s="14"/>
      <c r="E105" s="14"/>
      <c r="F105" s="15"/>
      <c r="G105" s="15">
        <v>2</v>
      </c>
      <c r="H105" s="109">
        <v>1</v>
      </c>
    </row>
    <row r="106" spans="1:10" ht="14.25" customHeight="1" x14ac:dyDescent="0.2">
      <c r="A106" s="37" t="s">
        <v>53</v>
      </c>
      <c r="B106" s="14" t="s">
        <v>636</v>
      </c>
      <c r="C106" s="14"/>
      <c r="D106" s="14"/>
      <c r="E106" s="14"/>
      <c r="F106" s="15"/>
      <c r="G106" s="15">
        <v>4</v>
      </c>
      <c r="H106" s="109">
        <v>6</v>
      </c>
    </row>
    <row r="107" spans="1:10" ht="14.25" customHeight="1" x14ac:dyDescent="0.2">
      <c r="A107" s="37" t="s">
        <v>47</v>
      </c>
      <c r="B107" s="14" t="s">
        <v>636</v>
      </c>
      <c r="C107" s="14"/>
      <c r="D107" s="14"/>
      <c r="E107" s="14"/>
      <c r="F107" s="15"/>
      <c r="G107" s="15" t="s">
        <v>3</v>
      </c>
      <c r="H107" s="109">
        <v>3</v>
      </c>
    </row>
    <row r="108" spans="1:10" ht="14.25" customHeight="1" x14ac:dyDescent="0.2">
      <c r="A108" s="222" t="s">
        <v>48</v>
      </c>
      <c r="B108" s="187" t="s">
        <v>636</v>
      </c>
      <c r="C108" s="187"/>
      <c r="D108" s="187"/>
      <c r="E108" s="187"/>
      <c r="F108" s="223"/>
      <c r="G108" s="223">
        <v>2</v>
      </c>
      <c r="H108" s="109">
        <v>3</v>
      </c>
    </row>
    <row r="109" spans="1:10" ht="14.25" customHeight="1" x14ac:dyDescent="0.2">
      <c r="A109" s="19" t="s">
        <v>246</v>
      </c>
      <c r="B109" t="s">
        <v>636</v>
      </c>
      <c r="F109" s="5"/>
      <c r="G109" s="5" t="s">
        <v>3</v>
      </c>
      <c r="H109" s="109" t="s">
        <v>3</v>
      </c>
    </row>
    <row r="110" spans="1:10" ht="14.25" customHeight="1" x14ac:dyDescent="0.2">
      <c r="A110" s="26" t="s">
        <v>4</v>
      </c>
      <c r="B110" s="9"/>
      <c r="C110" s="9"/>
      <c r="D110" s="9"/>
      <c r="E110" s="9"/>
      <c r="F110" s="10"/>
      <c r="G110" s="129">
        <f>SUM(G102:G109)</f>
        <v>14</v>
      </c>
      <c r="H110" s="129">
        <f>SUM(H102:H109)</f>
        <v>19</v>
      </c>
    </row>
    <row r="111" spans="1:10" ht="14.25" customHeight="1" x14ac:dyDescent="0.2">
      <c r="A111" s="31"/>
      <c r="F111" s="25"/>
      <c r="G111" s="140"/>
      <c r="H111" s="140"/>
    </row>
    <row r="113" spans="1:8" ht="14.25" customHeight="1" x14ac:dyDescent="0.2">
      <c r="A113" s="285" t="s">
        <v>247</v>
      </c>
      <c r="B113" s="285"/>
      <c r="C113" s="285"/>
      <c r="D113" s="285"/>
      <c r="E113" s="285"/>
    </row>
    <row r="114" spans="1:8" ht="14.25" customHeight="1" x14ac:dyDescent="0.2">
      <c r="A114" s="230">
        <v>2021</v>
      </c>
      <c r="B114" s="230">
        <v>2022</v>
      </c>
      <c r="C114" s="230">
        <v>2023</v>
      </c>
      <c r="D114" s="230">
        <v>2024</v>
      </c>
      <c r="E114" s="231" t="s">
        <v>4</v>
      </c>
    </row>
    <row r="115" spans="1:8" ht="14.25" customHeight="1" x14ac:dyDescent="0.2">
      <c r="A115" s="109">
        <v>2</v>
      </c>
      <c r="B115" s="109">
        <v>1</v>
      </c>
      <c r="C115" s="109">
        <v>21</v>
      </c>
      <c r="D115" s="109">
        <v>13</v>
      </c>
      <c r="E115" s="232">
        <f>SUM(A115:D115)</f>
        <v>37</v>
      </c>
    </row>
    <row r="116" spans="1:8" ht="14.25" customHeight="1" x14ac:dyDescent="0.2">
      <c r="B116" s="107"/>
      <c r="C116" s="107"/>
      <c r="D116" s="107"/>
      <c r="E116" s="107"/>
      <c r="F116" s="25"/>
    </row>
    <row r="118" spans="1:8" ht="14.25" customHeight="1" x14ac:dyDescent="0.2">
      <c r="A118" s="106" t="s">
        <v>57</v>
      </c>
      <c r="B118" s="106"/>
      <c r="C118" s="106"/>
      <c r="D118" s="106"/>
      <c r="E118" s="106"/>
      <c r="F118" s="106"/>
      <c r="G118" s="106"/>
      <c r="H118" s="106"/>
    </row>
    <row r="119" spans="1:8" ht="14.25" customHeight="1" x14ac:dyDescent="0.2">
      <c r="A119" s="111"/>
      <c r="B119" s="111"/>
      <c r="C119" s="111"/>
      <c r="D119" s="111"/>
      <c r="E119" s="103"/>
      <c r="F119" s="103"/>
      <c r="G119" s="124">
        <v>2023</v>
      </c>
      <c r="H119" s="124">
        <v>2024</v>
      </c>
    </row>
    <row r="120" spans="1:8" ht="14.25" customHeight="1" x14ac:dyDescent="0.2">
      <c r="A120" s="98" t="s">
        <v>330</v>
      </c>
      <c r="B120" s="24"/>
      <c r="C120" s="98"/>
      <c r="D120" s="24"/>
      <c r="E120" s="24"/>
      <c r="F120" s="24"/>
      <c r="G120" s="24" t="s">
        <v>3</v>
      </c>
      <c r="H120" s="24" t="s">
        <v>3</v>
      </c>
    </row>
    <row r="121" spans="1:8" ht="14.25" customHeight="1" x14ac:dyDescent="0.2">
      <c r="A121" s="98" t="s">
        <v>331</v>
      </c>
      <c r="B121" s="24"/>
      <c r="C121" s="98"/>
      <c r="D121" s="24"/>
      <c r="E121" s="24"/>
      <c r="F121" s="24"/>
      <c r="G121" s="24" t="s">
        <v>3</v>
      </c>
      <c r="H121" s="24" t="s">
        <v>3</v>
      </c>
    </row>
    <row r="122" spans="1:8" ht="14.25" customHeight="1" x14ac:dyDescent="0.2">
      <c r="A122" s="98" t="s">
        <v>332</v>
      </c>
      <c r="B122" s="24"/>
      <c r="C122" s="98"/>
      <c r="D122" s="24"/>
      <c r="E122" s="24"/>
      <c r="F122" s="24"/>
      <c r="G122" s="24">
        <v>2</v>
      </c>
      <c r="H122" s="24">
        <v>1</v>
      </c>
    </row>
    <row r="123" spans="1:8" ht="14.25" customHeight="1" x14ac:dyDescent="0.2">
      <c r="A123" s="98" t="s">
        <v>535</v>
      </c>
      <c r="B123" s="24"/>
      <c r="C123" s="98"/>
      <c r="D123" s="24"/>
      <c r="E123" s="24"/>
      <c r="F123" s="24"/>
      <c r="G123" s="24" t="s">
        <v>3</v>
      </c>
      <c r="H123" s="24" t="s">
        <v>3</v>
      </c>
    </row>
    <row r="124" spans="1:8" ht="14.25" customHeight="1" x14ac:dyDescent="0.2">
      <c r="A124" s="98" t="s">
        <v>536</v>
      </c>
      <c r="B124" s="24"/>
      <c r="C124" s="98"/>
      <c r="D124" s="24"/>
      <c r="E124" s="24"/>
      <c r="F124" s="24"/>
      <c r="G124" s="24" t="s">
        <v>3</v>
      </c>
      <c r="H124" s="24" t="s">
        <v>3</v>
      </c>
    </row>
    <row r="125" spans="1:8" ht="14.25" customHeight="1" x14ac:dyDescent="0.2">
      <c r="A125" s="98" t="s">
        <v>333</v>
      </c>
      <c r="B125" s="24"/>
      <c r="C125" s="98"/>
      <c r="D125" s="24"/>
      <c r="E125" s="24"/>
      <c r="F125" s="24"/>
      <c r="G125" s="24" t="s">
        <v>3</v>
      </c>
      <c r="H125" s="24" t="s">
        <v>3</v>
      </c>
    </row>
    <row r="126" spans="1:8" ht="14.25" customHeight="1" x14ac:dyDescent="0.2">
      <c r="A126" s="98" t="s">
        <v>334</v>
      </c>
      <c r="B126" s="24"/>
      <c r="C126" s="98"/>
      <c r="D126" s="24"/>
      <c r="E126" s="24"/>
      <c r="F126" s="24"/>
      <c r="G126" s="24" t="s">
        <v>3</v>
      </c>
      <c r="H126" s="24" t="s">
        <v>3</v>
      </c>
    </row>
    <row r="127" spans="1:8" ht="14.25" customHeight="1" x14ac:dyDescent="0.2">
      <c r="A127" s="98" t="s">
        <v>385</v>
      </c>
      <c r="B127" s="24"/>
      <c r="C127" s="98"/>
      <c r="D127" s="24"/>
      <c r="E127" s="24"/>
      <c r="F127" s="24"/>
      <c r="G127" s="24">
        <v>1</v>
      </c>
      <c r="H127" s="24">
        <v>1</v>
      </c>
    </row>
    <row r="128" spans="1:8" ht="14.25" customHeight="1" x14ac:dyDescent="0.2">
      <c r="A128" s="8" t="s">
        <v>4</v>
      </c>
      <c r="B128" s="9"/>
      <c r="C128" s="9"/>
      <c r="D128" s="9"/>
      <c r="E128" s="110"/>
      <c r="F128" s="8"/>
      <c r="G128" s="8">
        <v>3</v>
      </c>
      <c r="H128" s="110">
        <v>2</v>
      </c>
    </row>
    <row r="129" spans="1:10" ht="14.25" customHeight="1" x14ac:dyDescent="0.2">
      <c r="A129" s="1"/>
      <c r="E129" s="134"/>
      <c r="F129" s="1"/>
      <c r="I129" s="1"/>
      <c r="J129" s="134"/>
    </row>
    <row r="132" spans="1:10" ht="14.25" customHeight="1" x14ac:dyDescent="0.25">
      <c r="A132" s="292" t="s">
        <v>419</v>
      </c>
      <c r="B132" s="292"/>
      <c r="C132" s="292"/>
      <c r="D132" s="292"/>
      <c r="E132" s="292"/>
      <c r="F132" s="292"/>
      <c r="G132" s="292"/>
      <c r="H132" s="292"/>
      <c r="I132" s="292"/>
      <c r="J132" s="292"/>
    </row>
    <row r="134" spans="1:10" ht="14.25" customHeight="1" x14ac:dyDescent="0.2">
      <c r="A134" s="106" t="s">
        <v>420</v>
      </c>
      <c r="B134" s="106"/>
      <c r="C134" s="106"/>
      <c r="D134" s="106"/>
      <c r="E134" s="106"/>
      <c r="F134" s="106"/>
      <c r="G134" s="106"/>
      <c r="H134" s="106"/>
    </row>
    <row r="136" spans="1:10" ht="14.25" customHeight="1" x14ac:dyDescent="0.2">
      <c r="A136" s="106" t="s">
        <v>61</v>
      </c>
      <c r="B136" s="106"/>
      <c r="C136" s="106"/>
      <c r="D136" s="106"/>
      <c r="E136" s="106"/>
      <c r="F136" s="106"/>
      <c r="G136" s="106"/>
      <c r="H136" s="106"/>
    </row>
    <row r="137" spans="1:10" ht="14.25" customHeight="1" x14ac:dyDescent="0.2">
      <c r="A137" s="111"/>
      <c r="B137" s="111"/>
      <c r="C137" s="111"/>
      <c r="D137" s="111"/>
      <c r="E137" s="103"/>
      <c r="F137" s="103"/>
      <c r="G137" s="124">
        <v>2023</v>
      </c>
      <c r="H137" s="124">
        <v>2024</v>
      </c>
    </row>
    <row r="138" spans="1:10" ht="14.25" customHeight="1" x14ac:dyDescent="0.2">
      <c r="A138" s="98" t="s">
        <v>0</v>
      </c>
      <c r="B138" s="24"/>
      <c r="C138" s="98"/>
      <c r="D138" s="24"/>
      <c r="E138" s="24"/>
      <c r="F138" s="24"/>
      <c r="G138" s="24">
        <v>62</v>
      </c>
      <c r="H138" s="24">
        <v>53</v>
      </c>
    </row>
    <row r="139" spans="1:10" ht="14.25" customHeight="1" x14ac:dyDescent="0.2">
      <c r="A139" s="98" t="s">
        <v>314</v>
      </c>
      <c r="B139" s="24"/>
      <c r="C139" s="98"/>
      <c r="D139" s="24"/>
      <c r="E139" s="24"/>
      <c r="F139" s="24"/>
      <c r="G139" s="24">
        <v>57</v>
      </c>
      <c r="H139" s="24">
        <v>82</v>
      </c>
    </row>
    <row r="140" spans="1:10" ht="14.25" customHeight="1" x14ac:dyDescent="0.2">
      <c r="A140" s="98" t="s">
        <v>335</v>
      </c>
      <c r="B140" s="24"/>
      <c r="C140" s="98"/>
      <c r="D140" s="24"/>
      <c r="E140" s="24"/>
      <c r="F140" s="24"/>
      <c r="G140" s="24" t="s">
        <v>3</v>
      </c>
      <c r="H140" s="24" t="s">
        <v>3</v>
      </c>
    </row>
    <row r="141" spans="1:10" ht="14.25" customHeight="1" x14ac:dyDescent="0.2">
      <c r="A141" s="8" t="s">
        <v>4</v>
      </c>
      <c r="B141" s="9"/>
      <c r="C141" s="9"/>
      <c r="D141" s="9"/>
      <c r="E141" s="110"/>
      <c r="F141" s="8"/>
      <c r="G141" s="8">
        <v>119</v>
      </c>
      <c r="H141" s="110">
        <v>135</v>
      </c>
    </row>
    <row r="144" spans="1:10" ht="14.25" customHeight="1" x14ac:dyDescent="0.2">
      <c r="A144" s="106" t="s">
        <v>64</v>
      </c>
      <c r="B144" s="106"/>
      <c r="C144" s="106"/>
      <c r="D144" s="106"/>
      <c r="E144" s="106"/>
      <c r="F144" s="106"/>
      <c r="G144" s="106"/>
      <c r="H144" s="106"/>
    </row>
    <row r="145" spans="1:8" ht="14.25" customHeight="1" x14ac:dyDescent="0.2">
      <c r="A145" s="111"/>
      <c r="B145" s="111"/>
      <c r="C145" s="111"/>
      <c r="D145" s="111"/>
      <c r="E145" s="103"/>
      <c r="F145" s="103"/>
      <c r="G145" s="124">
        <v>2023</v>
      </c>
      <c r="H145" s="124">
        <v>2024</v>
      </c>
    </row>
    <row r="146" spans="1:8" ht="14.25" customHeight="1" x14ac:dyDescent="0.2">
      <c r="A146" s="98" t="s">
        <v>315</v>
      </c>
      <c r="B146" s="24"/>
      <c r="C146" s="98"/>
      <c r="D146" s="24"/>
      <c r="E146" s="24"/>
      <c r="F146" s="24"/>
      <c r="G146" s="24">
        <v>21</v>
      </c>
      <c r="H146" s="24">
        <v>16</v>
      </c>
    </row>
    <row r="147" spans="1:8" ht="14.25" customHeight="1" x14ac:dyDescent="0.2">
      <c r="A147" s="98" t="s">
        <v>316</v>
      </c>
      <c r="B147" s="24"/>
      <c r="C147" s="98"/>
      <c r="D147" s="24"/>
      <c r="E147" s="24"/>
      <c r="F147" s="24"/>
      <c r="G147" s="24">
        <v>20</v>
      </c>
      <c r="H147" s="24">
        <v>12</v>
      </c>
    </row>
    <row r="148" spans="1:8" ht="14.25" customHeight="1" x14ac:dyDescent="0.2">
      <c r="A148" s="98" t="s">
        <v>317</v>
      </c>
      <c r="B148" s="24"/>
      <c r="C148" s="98"/>
      <c r="D148" s="24"/>
      <c r="E148" s="24"/>
      <c r="F148" s="24"/>
      <c r="G148" s="24">
        <v>6</v>
      </c>
      <c r="H148" s="24">
        <v>8</v>
      </c>
    </row>
    <row r="149" spans="1:8" ht="14.25" customHeight="1" x14ac:dyDescent="0.2">
      <c r="A149" s="98" t="s">
        <v>275</v>
      </c>
      <c r="B149" s="24"/>
      <c r="C149" s="98"/>
      <c r="D149" s="24"/>
      <c r="E149" s="24"/>
      <c r="F149" s="24"/>
      <c r="G149" s="24">
        <v>3</v>
      </c>
      <c r="H149" s="24">
        <v>3</v>
      </c>
    </row>
    <row r="150" spans="1:8" ht="14.25" customHeight="1" x14ac:dyDescent="0.2">
      <c r="A150" s="98" t="s">
        <v>10</v>
      </c>
      <c r="B150" s="24"/>
      <c r="C150" s="98"/>
      <c r="D150" s="24"/>
      <c r="E150" s="24"/>
      <c r="F150" s="24"/>
      <c r="G150" s="24">
        <v>4</v>
      </c>
      <c r="H150" s="24">
        <v>3</v>
      </c>
    </row>
    <row r="151" spans="1:8" ht="14.25" customHeight="1" x14ac:dyDescent="0.2">
      <c r="A151" s="98" t="s">
        <v>104</v>
      </c>
      <c r="B151" s="24"/>
      <c r="C151" s="98"/>
      <c r="D151" s="24"/>
      <c r="E151" s="24"/>
      <c r="F151" s="24"/>
      <c r="G151" s="24">
        <v>2</v>
      </c>
      <c r="H151" s="24" t="s">
        <v>3</v>
      </c>
    </row>
    <row r="152" spans="1:8" ht="14.25" customHeight="1" x14ac:dyDescent="0.2">
      <c r="A152" s="98" t="s">
        <v>386</v>
      </c>
      <c r="B152" s="24"/>
      <c r="C152" s="98"/>
      <c r="D152" s="24"/>
      <c r="E152" s="24"/>
      <c r="F152" s="24"/>
      <c r="G152" s="24">
        <v>2</v>
      </c>
      <c r="H152" s="24">
        <v>6</v>
      </c>
    </row>
    <row r="153" spans="1:8" ht="14.25" customHeight="1" x14ac:dyDescent="0.2">
      <c r="A153" s="98" t="s">
        <v>385</v>
      </c>
      <c r="B153" s="24"/>
      <c r="C153" s="98"/>
      <c r="D153" s="24"/>
      <c r="E153" s="24"/>
      <c r="F153" s="24"/>
      <c r="G153" s="24">
        <v>8</v>
      </c>
      <c r="H153" s="24">
        <v>2</v>
      </c>
    </row>
    <row r="154" spans="1:8" ht="14.25" customHeight="1" x14ac:dyDescent="0.2">
      <c r="A154" s="8" t="s">
        <v>4</v>
      </c>
      <c r="B154" s="9"/>
      <c r="C154" s="9"/>
      <c r="D154" s="9"/>
      <c r="E154" s="110"/>
      <c r="F154" s="8"/>
      <c r="G154" s="8">
        <v>66</v>
      </c>
      <c r="H154" s="110">
        <v>50</v>
      </c>
    </row>
    <row r="156" spans="1:8" ht="14.25" customHeight="1" x14ac:dyDescent="0.2">
      <c r="A156" s="98" t="s">
        <v>17</v>
      </c>
      <c r="B156" s="24"/>
      <c r="C156" s="98"/>
      <c r="D156" s="24"/>
      <c r="E156" s="24"/>
      <c r="F156" s="24"/>
      <c r="G156" s="24">
        <v>53</v>
      </c>
      <c r="H156" s="24">
        <v>85</v>
      </c>
    </row>
    <row r="157" spans="1:8" ht="14.25" customHeight="1" x14ac:dyDescent="0.2">
      <c r="A157" s="8" t="s">
        <v>4</v>
      </c>
      <c r="B157" s="9"/>
      <c r="C157" s="9"/>
      <c r="D157" s="9"/>
      <c r="E157" s="110"/>
      <c r="F157" s="8"/>
      <c r="G157" s="8">
        <v>119</v>
      </c>
      <c r="H157" s="110">
        <v>135</v>
      </c>
    </row>
    <row r="160" spans="1:8" ht="14.25" customHeight="1" x14ac:dyDescent="0.2">
      <c r="A160" s="106" t="s">
        <v>65</v>
      </c>
      <c r="B160" s="106"/>
      <c r="C160" s="106"/>
      <c r="D160" s="106"/>
      <c r="E160" s="106"/>
      <c r="F160" s="106"/>
      <c r="G160" s="106"/>
      <c r="H160" s="106"/>
    </row>
    <row r="161" spans="1:8" ht="14.25" customHeight="1" x14ac:dyDescent="0.2">
      <c r="A161" s="111"/>
      <c r="B161" s="111"/>
      <c r="C161" s="111"/>
      <c r="D161" s="111"/>
      <c r="E161" s="103"/>
      <c r="F161" s="103"/>
      <c r="G161" s="124">
        <v>2023</v>
      </c>
      <c r="H161" s="124">
        <v>2024</v>
      </c>
    </row>
    <row r="162" spans="1:8" ht="14.25" customHeight="1" x14ac:dyDescent="0.2">
      <c r="A162" s="98" t="s">
        <v>82</v>
      </c>
      <c r="B162" s="24"/>
      <c r="C162" s="98"/>
      <c r="D162" s="24"/>
      <c r="E162" s="24"/>
      <c r="F162" s="24"/>
      <c r="G162" s="24"/>
      <c r="H162" s="24"/>
    </row>
    <row r="163" spans="1:8" ht="14.25" customHeight="1" x14ac:dyDescent="0.2">
      <c r="A163" s="98" t="s">
        <v>83</v>
      </c>
      <c r="B163" s="24"/>
      <c r="C163" s="98"/>
      <c r="D163" s="24"/>
      <c r="E163" s="24"/>
      <c r="F163" s="24"/>
      <c r="G163" s="24"/>
      <c r="H163" s="24"/>
    </row>
    <row r="164" spans="1:8" ht="14.25" customHeight="1" x14ac:dyDescent="0.2">
      <c r="A164" s="159" t="s">
        <v>476</v>
      </c>
      <c r="B164" s="24"/>
      <c r="C164" s="98"/>
      <c r="D164" s="24"/>
      <c r="E164" s="24"/>
      <c r="F164" s="24"/>
      <c r="G164" s="24">
        <v>4</v>
      </c>
      <c r="H164" s="24">
        <v>5</v>
      </c>
    </row>
    <row r="165" spans="1:8" ht="14.25" customHeight="1" x14ac:dyDescent="0.2">
      <c r="A165" s="159" t="s">
        <v>485</v>
      </c>
      <c r="B165" s="24"/>
      <c r="C165" s="98"/>
      <c r="D165" s="24"/>
      <c r="E165" s="24"/>
      <c r="F165" s="24"/>
      <c r="G165" s="24">
        <v>28</v>
      </c>
      <c r="H165" s="24">
        <v>16</v>
      </c>
    </row>
    <row r="166" spans="1:8" ht="14.25" customHeight="1" x14ac:dyDescent="0.2">
      <c r="A166" s="159" t="s">
        <v>486</v>
      </c>
      <c r="B166" s="24"/>
      <c r="C166" s="98"/>
      <c r="D166" s="24"/>
      <c r="E166" s="24"/>
      <c r="F166" s="24"/>
      <c r="G166" s="24">
        <v>1</v>
      </c>
      <c r="H166" s="24">
        <v>5</v>
      </c>
    </row>
    <row r="167" spans="1:8" ht="14.25" customHeight="1" x14ac:dyDescent="0.2">
      <c r="A167" s="159" t="s">
        <v>487</v>
      </c>
      <c r="B167" s="24"/>
      <c r="C167" s="98"/>
      <c r="D167" s="24"/>
      <c r="E167" s="24"/>
      <c r="F167" s="24"/>
      <c r="G167" s="24">
        <v>7</v>
      </c>
      <c r="H167" s="24">
        <v>10</v>
      </c>
    </row>
    <row r="168" spans="1:8" ht="14.25" customHeight="1" x14ac:dyDescent="0.2">
      <c r="A168" s="159" t="s">
        <v>488</v>
      </c>
      <c r="B168" s="24"/>
      <c r="C168" s="98"/>
      <c r="D168" s="24"/>
      <c r="E168" s="24"/>
      <c r="F168" s="24"/>
      <c r="G168" s="24">
        <v>4</v>
      </c>
      <c r="H168" s="24">
        <v>9</v>
      </c>
    </row>
    <row r="169" spans="1:8" ht="14.25" customHeight="1" x14ac:dyDescent="0.2">
      <c r="A169" s="159" t="s">
        <v>489</v>
      </c>
      <c r="B169" s="24"/>
      <c r="C169" s="98"/>
      <c r="D169" s="24"/>
      <c r="E169" s="24"/>
      <c r="F169" s="24"/>
      <c r="G169" s="24" t="s">
        <v>3</v>
      </c>
      <c r="H169" s="24" t="s">
        <v>3</v>
      </c>
    </row>
    <row r="170" spans="1:8" ht="14.25" customHeight="1" x14ac:dyDescent="0.2">
      <c r="A170" s="159" t="s">
        <v>490</v>
      </c>
      <c r="B170" s="24"/>
      <c r="C170" s="98"/>
      <c r="D170" s="24"/>
      <c r="E170" s="24"/>
      <c r="F170" s="24"/>
      <c r="G170" s="24" t="s">
        <v>3</v>
      </c>
      <c r="H170" s="24" t="s">
        <v>3</v>
      </c>
    </row>
    <row r="171" spans="1:8" ht="14.25" customHeight="1" x14ac:dyDescent="0.2">
      <c r="A171" s="159" t="s">
        <v>492</v>
      </c>
      <c r="B171" s="24"/>
      <c r="C171" s="98"/>
      <c r="D171" s="24"/>
      <c r="E171" s="24"/>
      <c r="F171" s="24"/>
      <c r="G171" s="24" t="s">
        <v>3</v>
      </c>
      <c r="H171" s="24" t="s">
        <v>3</v>
      </c>
    </row>
    <row r="172" spans="1:8" ht="28.5" customHeight="1" x14ac:dyDescent="0.2">
      <c r="A172" s="283" t="s">
        <v>493</v>
      </c>
      <c r="B172" s="283"/>
      <c r="C172" s="283"/>
      <c r="D172" s="283"/>
      <c r="E172" s="283"/>
      <c r="F172" s="283"/>
      <c r="G172" s="24" t="s">
        <v>3</v>
      </c>
      <c r="H172" s="24" t="s">
        <v>3</v>
      </c>
    </row>
    <row r="173" spans="1:8" ht="14.25" customHeight="1" x14ac:dyDescent="0.2">
      <c r="A173" s="159" t="s">
        <v>494</v>
      </c>
      <c r="B173" s="24"/>
      <c r="C173" s="98"/>
      <c r="D173" s="24"/>
      <c r="E173" s="24"/>
      <c r="F173" s="24"/>
      <c r="G173" s="24">
        <v>2</v>
      </c>
      <c r="H173" s="24">
        <v>5</v>
      </c>
    </row>
    <row r="174" spans="1:8" ht="14.25" customHeight="1" x14ac:dyDescent="0.2">
      <c r="A174" s="159" t="s">
        <v>495</v>
      </c>
      <c r="B174" s="24"/>
      <c r="C174" s="98"/>
      <c r="D174" s="24"/>
      <c r="E174" s="24"/>
      <c r="F174" s="24"/>
      <c r="G174" s="24" t="s">
        <v>3</v>
      </c>
      <c r="H174" s="24">
        <v>1</v>
      </c>
    </row>
    <row r="175" spans="1:8" ht="14.25" customHeight="1" x14ac:dyDescent="0.2">
      <c r="A175" s="159" t="s">
        <v>498</v>
      </c>
      <c r="B175" s="24"/>
      <c r="C175" s="98"/>
      <c r="D175" s="24"/>
      <c r="E175" s="24"/>
      <c r="F175" s="24"/>
      <c r="G175" s="24">
        <v>3</v>
      </c>
      <c r="H175" s="24">
        <v>1</v>
      </c>
    </row>
    <row r="176" spans="1:8" ht="14.25" customHeight="1" x14ac:dyDescent="0.2">
      <c r="A176" s="159" t="s">
        <v>500</v>
      </c>
      <c r="B176" s="24"/>
      <c r="C176" s="98"/>
      <c r="D176" s="24"/>
      <c r="E176" s="24"/>
      <c r="F176" s="24"/>
      <c r="G176" s="24">
        <v>1</v>
      </c>
      <c r="H176" s="24" t="s">
        <v>3</v>
      </c>
    </row>
    <row r="177" spans="1:8" ht="14.25" customHeight="1" x14ac:dyDescent="0.2">
      <c r="A177" s="159" t="s">
        <v>501</v>
      </c>
      <c r="B177" s="24"/>
      <c r="C177" s="98"/>
      <c r="D177" s="24"/>
      <c r="E177" s="24"/>
      <c r="F177" s="24"/>
      <c r="G177" s="24" t="s">
        <v>3</v>
      </c>
      <c r="H177" s="24" t="s">
        <v>3</v>
      </c>
    </row>
    <row r="178" spans="1:8" ht="14.25" customHeight="1" x14ac:dyDescent="0.2">
      <c r="A178" s="159" t="s">
        <v>502</v>
      </c>
      <c r="B178" s="24"/>
      <c r="C178" s="98"/>
      <c r="D178" s="24"/>
      <c r="E178" s="24"/>
      <c r="F178" s="24"/>
      <c r="G178" s="24" t="s">
        <v>3</v>
      </c>
      <c r="H178" s="24" t="s">
        <v>3</v>
      </c>
    </row>
    <row r="179" spans="1:8" ht="14.25" customHeight="1" x14ac:dyDescent="0.2">
      <c r="A179" s="98" t="s">
        <v>84</v>
      </c>
      <c r="B179" s="24"/>
      <c r="C179" s="98"/>
      <c r="D179" s="24"/>
      <c r="E179" s="24"/>
      <c r="F179" s="24"/>
      <c r="G179" s="24">
        <v>8</v>
      </c>
      <c r="H179" s="24">
        <v>8</v>
      </c>
    </row>
    <row r="180" spans="1:8" ht="14.25" customHeight="1" x14ac:dyDescent="0.2">
      <c r="A180" s="98" t="s">
        <v>85</v>
      </c>
      <c r="B180" s="24"/>
      <c r="C180" s="98"/>
      <c r="D180" s="24"/>
      <c r="E180" s="24"/>
      <c r="F180" s="24"/>
      <c r="G180" s="24">
        <v>4</v>
      </c>
      <c r="H180" s="24">
        <v>2</v>
      </c>
    </row>
    <row r="181" spans="1:8" ht="14.25" customHeight="1" x14ac:dyDescent="0.2">
      <c r="A181" s="98" t="s">
        <v>86</v>
      </c>
      <c r="B181" s="24"/>
      <c r="C181" s="98"/>
      <c r="D181" s="24"/>
      <c r="E181" s="24"/>
      <c r="F181" s="24"/>
      <c r="G181" s="24">
        <v>7</v>
      </c>
      <c r="H181" s="24">
        <v>3</v>
      </c>
    </row>
    <row r="182" spans="1:8" ht="14.25" customHeight="1" x14ac:dyDescent="0.2">
      <c r="A182" s="98" t="s">
        <v>87</v>
      </c>
      <c r="B182" s="24"/>
      <c r="C182" s="98"/>
      <c r="D182" s="24"/>
      <c r="E182" s="24"/>
      <c r="F182" s="24"/>
      <c r="G182" s="24"/>
      <c r="H182" s="24"/>
    </row>
    <row r="183" spans="1:8" ht="14.25" customHeight="1" x14ac:dyDescent="0.2">
      <c r="A183" s="159" t="s">
        <v>478</v>
      </c>
      <c r="B183" s="24"/>
      <c r="C183" s="98"/>
      <c r="D183" s="24"/>
      <c r="E183" s="24"/>
      <c r="F183" s="24"/>
      <c r="G183" s="24" t="s">
        <v>3</v>
      </c>
      <c r="H183" s="24" t="s">
        <v>3</v>
      </c>
    </row>
    <row r="184" spans="1:8" ht="14.25" customHeight="1" x14ac:dyDescent="0.2">
      <c r="A184" s="159" t="s">
        <v>480</v>
      </c>
      <c r="B184" s="24"/>
      <c r="C184" s="98"/>
      <c r="D184" s="24"/>
      <c r="E184" s="24"/>
      <c r="F184" s="24"/>
      <c r="G184" s="24" t="s">
        <v>3</v>
      </c>
      <c r="H184" s="24" t="s">
        <v>3</v>
      </c>
    </row>
    <row r="187" spans="1:8" ht="14.25" customHeight="1" x14ac:dyDescent="0.2">
      <c r="A187" s="106" t="s">
        <v>421</v>
      </c>
      <c r="B187" s="106"/>
      <c r="C187" s="106"/>
      <c r="D187" s="106"/>
      <c r="E187" s="106"/>
      <c r="F187" s="106"/>
      <c r="G187" s="106"/>
      <c r="H187" s="106"/>
    </row>
    <row r="188" spans="1:8" ht="14.25" customHeight="1" x14ac:dyDescent="0.2">
      <c r="A188" s="111"/>
      <c r="B188" s="111"/>
      <c r="C188" s="111"/>
      <c r="D188" s="111"/>
      <c r="E188" s="103"/>
      <c r="F188" s="103"/>
      <c r="G188" s="124">
        <v>2023</v>
      </c>
      <c r="H188" s="124">
        <v>2024</v>
      </c>
    </row>
    <row r="189" spans="1:8" ht="14.25" customHeight="1" x14ac:dyDescent="0.2">
      <c r="A189" s="98" t="s">
        <v>318</v>
      </c>
      <c r="B189" s="24"/>
      <c r="C189" s="98" t="s">
        <v>319</v>
      </c>
      <c r="D189" s="24"/>
      <c r="E189" s="24"/>
      <c r="F189" s="24"/>
      <c r="G189" s="24">
        <v>54</v>
      </c>
      <c r="H189" s="24">
        <v>44</v>
      </c>
    </row>
    <row r="190" spans="1:8" ht="14.25" customHeight="1" x14ac:dyDescent="0.2">
      <c r="A190" s="98"/>
      <c r="B190" s="24"/>
      <c r="C190" s="98" t="s">
        <v>320</v>
      </c>
      <c r="D190" s="24"/>
      <c r="E190" s="24"/>
      <c r="F190" s="24"/>
      <c r="G190" s="24">
        <v>12</v>
      </c>
      <c r="H190" s="24">
        <v>6</v>
      </c>
    </row>
    <row r="191" spans="1:8" ht="14.25" customHeight="1" x14ac:dyDescent="0.2">
      <c r="A191" s="98" t="s">
        <v>321</v>
      </c>
      <c r="B191" s="24"/>
      <c r="C191" s="98" t="s">
        <v>322</v>
      </c>
      <c r="D191" s="24"/>
      <c r="E191" s="24"/>
      <c r="F191" s="24"/>
      <c r="G191" s="24">
        <v>26</v>
      </c>
      <c r="H191" s="24">
        <v>31</v>
      </c>
    </row>
    <row r="192" spans="1:8" ht="14.25" customHeight="1" x14ac:dyDescent="0.2">
      <c r="A192" s="98"/>
      <c r="B192" s="24"/>
      <c r="C192" s="98" t="s">
        <v>323</v>
      </c>
      <c r="D192" s="24"/>
      <c r="E192" s="24"/>
      <c r="F192" s="24"/>
      <c r="G192" s="24">
        <v>40</v>
      </c>
      <c r="H192" s="24">
        <v>19</v>
      </c>
    </row>
    <row r="195" spans="1:8" ht="14.25" customHeight="1" x14ac:dyDescent="0.2">
      <c r="A195" s="106" t="s">
        <v>422</v>
      </c>
      <c r="B195" s="106"/>
      <c r="C195" s="106"/>
      <c r="D195" s="106"/>
      <c r="E195" s="106"/>
      <c r="F195" s="106"/>
      <c r="G195" s="106"/>
      <c r="H195" s="106"/>
    </row>
    <row r="196" spans="1:8" ht="14.25" customHeight="1" x14ac:dyDescent="0.2">
      <c r="A196" s="111"/>
      <c r="B196" s="111"/>
      <c r="C196" s="111"/>
      <c r="D196" s="111"/>
      <c r="E196" s="103"/>
      <c r="F196" s="103"/>
      <c r="G196" s="124">
        <v>2023</v>
      </c>
      <c r="H196" s="124">
        <v>2024</v>
      </c>
    </row>
    <row r="197" spans="1:8" ht="14.25" customHeight="1" x14ac:dyDescent="0.2">
      <c r="A197" s="98" t="s">
        <v>241</v>
      </c>
      <c r="B197" s="24"/>
      <c r="C197" s="98"/>
      <c r="D197" s="24"/>
      <c r="E197" s="24"/>
      <c r="F197" s="24"/>
      <c r="G197" s="24"/>
      <c r="H197" s="24"/>
    </row>
    <row r="198" spans="1:8" ht="14.25" customHeight="1" x14ac:dyDescent="0.2">
      <c r="A198" s="159" t="s">
        <v>511</v>
      </c>
      <c r="B198" s="24"/>
      <c r="C198" s="98"/>
      <c r="D198" s="24"/>
      <c r="E198" s="24"/>
      <c r="F198" s="24"/>
      <c r="G198" s="24">
        <v>4</v>
      </c>
      <c r="H198" s="24">
        <v>3</v>
      </c>
    </row>
    <row r="199" spans="1:8" ht="14.25" customHeight="1" x14ac:dyDescent="0.2">
      <c r="A199" s="159" t="s">
        <v>520</v>
      </c>
      <c r="B199" s="24"/>
      <c r="C199" s="98"/>
      <c r="D199" s="24"/>
      <c r="E199" s="24"/>
      <c r="F199" s="24"/>
      <c r="G199" s="24">
        <v>1</v>
      </c>
      <c r="H199" s="24" t="s">
        <v>3</v>
      </c>
    </row>
    <row r="200" spans="1:8" ht="14.25" customHeight="1" x14ac:dyDescent="0.2">
      <c r="A200" s="159" t="s">
        <v>513</v>
      </c>
      <c r="B200" s="24"/>
      <c r="C200" s="98"/>
      <c r="D200" s="24"/>
      <c r="E200" s="24"/>
      <c r="F200" s="24"/>
      <c r="G200" s="24">
        <v>11</v>
      </c>
      <c r="H200" s="24">
        <v>5</v>
      </c>
    </row>
    <row r="201" spans="1:8" ht="14.25" customHeight="1" x14ac:dyDescent="0.2">
      <c r="A201" s="98" t="s">
        <v>240</v>
      </c>
      <c r="B201" s="24"/>
      <c r="C201" s="98"/>
      <c r="D201" s="24"/>
      <c r="E201" s="24"/>
      <c r="F201" s="24"/>
      <c r="G201" s="24"/>
      <c r="H201" s="24"/>
    </row>
    <row r="202" spans="1:8" ht="14.25" customHeight="1" x14ac:dyDescent="0.2">
      <c r="A202" s="159" t="s">
        <v>511</v>
      </c>
      <c r="B202" s="24"/>
      <c r="C202" s="98"/>
      <c r="D202" s="24"/>
      <c r="E202" s="24"/>
      <c r="F202" s="24"/>
      <c r="G202" s="24">
        <v>4</v>
      </c>
      <c r="H202" s="24" t="s">
        <v>3</v>
      </c>
    </row>
    <row r="203" spans="1:8" ht="14.25" customHeight="1" x14ac:dyDescent="0.2">
      <c r="A203" s="159" t="s">
        <v>513</v>
      </c>
      <c r="B203" s="24"/>
      <c r="C203" s="98"/>
      <c r="D203" s="24"/>
      <c r="E203" s="24"/>
      <c r="F203" s="24"/>
      <c r="G203" s="24">
        <v>14</v>
      </c>
      <c r="H203" s="24">
        <v>19</v>
      </c>
    </row>
    <row r="204" spans="1:8" ht="14.25" customHeight="1" x14ac:dyDescent="0.2">
      <c r="A204" s="98" t="s">
        <v>324</v>
      </c>
      <c r="B204" s="24"/>
      <c r="C204" s="98"/>
      <c r="D204" s="24"/>
      <c r="E204" s="24"/>
      <c r="F204" s="24"/>
      <c r="G204" s="24">
        <v>15</v>
      </c>
      <c r="H204" s="24">
        <v>7</v>
      </c>
    </row>
    <row r="205" spans="1:8" ht="14.25" customHeight="1" x14ac:dyDescent="0.2">
      <c r="A205" s="98" t="s">
        <v>325</v>
      </c>
      <c r="B205" s="24"/>
      <c r="C205" s="98"/>
      <c r="D205" s="24"/>
      <c r="E205" s="24"/>
      <c r="F205" s="24"/>
      <c r="G205" s="24">
        <v>4</v>
      </c>
      <c r="H205" s="24">
        <v>4</v>
      </c>
    </row>
    <row r="206" spans="1:8" ht="14.25" customHeight="1" x14ac:dyDescent="0.2">
      <c r="A206" s="98" t="s">
        <v>243</v>
      </c>
      <c r="B206" s="24"/>
      <c r="C206" s="98"/>
      <c r="D206" s="24"/>
      <c r="E206" s="24"/>
      <c r="F206" s="24"/>
      <c r="G206" s="24" t="s">
        <v>3</v>
      </c>
      <c r="H206" s="24" t="s">
        <v>3</v>
      </c>
    </row>
    <row r="209" spans="1:8" ht="14.25" customHeight="1" x14ac:dyDescent="0.2">
      <c r="A209" s="106" t="s">
        <v>423</v>
      </c>
      <c r="B209" s="106"/>
      <c r="C209" s="106"/>
      <c r="D209" s="106"/>
      <c r="E209" s="106"/>
      <c r="F209" s="106"/>
      <c r="G209" s="106"/>
      <c r="H209" s="106"/>
    </row>
    <row r="210" spans="1:8" ht="14.25" customHeight="1" x14ac:dyDescent="0.2">
      <c r="A210" s="111"/>
      <c r="B210" s="111"/>
      <c r="C210" s="111"/>
      <c r="D210" s="111"/>
      <c r="E210" s="103"/>
      <c r="F210" s="103"/>
      <c r="G210" s="124">
        <v>2023</v>
      </c>
      <c r="H210" s="124">
        <v>2024</v>
      </c>
    </row>
    <row r="211" spans="1:8" ht="14.25" customHeight="1" x14ac:dyDescent="0.2">
      <c r="A211" s="98" t="s">
        <v>326</v>
      </c>
      <c r="B211" s="24"/>
      <c r="C211" s="98"/>
      <c r="D211" s="24"/>
      <c r="E211" s="24"/>
      <c r="F211" s="24"/>
      <c r="G211" s="24"/>
      <c r="H211" s="24"/>
    </row>
    <row r="212" spans="1:8" ht="14.25" customHeight="1" x14ac:dyDescent="0.2">
      <c r="A212" s="159" t="s">
        <v>524</v>
      </c>
      <c r="B212" s="24"/>
      <c r="C212" s="98"/>
      <c r="D212" s="24"/>
      <c r="E212" s="24"/>
      <c r="F212" s="24"/>
      <c r="G212" s="24" t="s">
        <v>3</v>
      </c>
      <c r="H212" s="24" t="s">
        <v>3</v>
      </c>
    </row>
    <row r="213" spans="1:8" ht="14.25" customHeight="1" x14ac:dyDescent="0.2">
      <c r="A213" s="159" t="s">
        <v>525</v>
      </c>
      <c r="B213" s="24"/>
      <c r="C213" s="98"/>
      <c r="D213" s="24"/>
      <c r="E213" s="24"/>
      <c r="F213" s="24"/>
      <c r="G213" s="24" t="s">
        <v>3</v>
      </c>
      <c r="H213" s="24" t="s">
        <v>3</v>
      </c>
    </row>
    <row r="214" spans="1:8" ht="14.25" customHeight="1" x14ac:dyDescent="0.2">
      <c r="A214" s="159" t="s">
        <v>526</v>
      </c>
      <c r="B214" s="24"/>
      <c r="C214" s="98"/>
      <c r="D214" s="24"/>
      <c r="E214" s="24"/>
      <c r="F214" s="24"/>
      <c r="G214" s="24" t="s">
        <v>3</v>
      </c>
      <c r="H214" s="24" t="s">
        <v>3</v>
      </c>
    </row>
    <row r="215" spans="1:8" ht="14.25" customHeight="1" x14ac:dyDescent="0.2">
      <c r="A215" s="98" t="s">
        <v>327</v>
      </c>
      <c r="B215" s="24"/>
      <c r="C215" s="98"/>
      <c r="D215" s="24"/>
      <c r="E215" s="24"/>
      <c r="F215" s="24"/>
      <c r="G215" s="24" t="s">
        <v>3</v>
      </c>
      <c r="H215" s="24">
        <v>2</v>
      </c>
    </row>
    <row r="216" spans="1:8" ht="14.25" customHeight="1" x14ac:dyDescent="0.2">
      <c r="A216" s="98" t="s">
        <v>329</v>
      </c>
      <c r="B216" s="24"/>
      <c r="C216" s="98"/>
      <c r="D216" s="24"/>
      <c r="E216" s="24"/>
      <c r="F216" s="24"/>
      <c r="G216" s="24"/>
      <c r="H216" s="24"/>
    </row>
    <row r="217" spans="1:8" ht="14.25" customHeight="1" x14ac:dyDescent="0.2">
      <c r="A217" s="159" t="s">
        <v>532</v>
      </c>
      <c r="B217" s="24"/>
      <c r="C217" s="98"/>
      <c r="D217" s="24"/>
      <c r="E217" s="24"/>
      <c r="F217" s="24"/>
      <c r="G217" s="24">
        <v>7</v>
      </c>
      <c r="H217" s="24">
        <v>4</v>
      </c>
    </row>
    <row r="218" spans="1:8" ht="14.25" customHeight="1" x14ac:dyDescent="0.2">
      <c r="A218" s="173" t="s">
        <v>533</v>
      </c>
      <c r="B218" s="113"/>
      <c r="C218" s="112"/>
      <c r="D218" s="113"/>
      <c r="E218" s="113"/>
      <c r="F218" s="113"/>
      <c r="G218" s="113" t="s">
        <v>537</v>
      </c>
      <c r="H218" s="113">
        <v>1</v>
      </c>
    </row>
    <row r="219" spans="1:8" ht="14.25" customHeight="1" x14ac:dyDescent="0.2">
      <c r="A219" s="159" t="s">
        <v>527</v>
      </c>
      <c r="B219" s="24"/>
      <c r="C219" s="98"/>
      <c r="D219" s="24"/>
      <c r="E219" s="24"/>
      <c r="F219" s="24"/>
      <c r="G219" s="24">
        <v>2</v>
      </c>
      <c r="H219" s="24">
        <v>4</v>
      </c>
    </row>
    <row r="220" spans="1:8" ht="14.25" customHeight="1" x14ac:dyDescent="0.2">
      <c r="A220" s="159" t="s">
        <v>528</v>
      </c>
      <c r="B220" s="24"/>
      <c r="C220" s="98"/>
      <c r="D220" s="24"/>
      <c r="E220" s="24"/>
      <c r="F220" s="24"/>
      <c r="G220" s="24" t="s">
        <v>3</v>
      </c>
      <c r="H220" s="24">
        <v>2</v>
      </c>
    </row>
    <row r="221" spans="1:8" ht="14.25" customHeight="1" x14ac:dyDescent="0.2">
      <c r="A221" s="159" t="s">
        <v>529</v>
      </c>
      <c r="B221" s="24"/>
      <c r="C221" s="98"/>
      <c r="D221" s="24"/>
      <c r="E221" s="24"/>
      <c r="F221" s="24"/>
      <c r="G221" s="24" t="s">
        <v>3</v>
      </c>
      <c r="H221" s="24" t="s">
        <v>3</v>
      </c>
    </row>
    <row r="222" spans="1:8" ht="14.25" customHeight="1" x14ac:dyDescent="0.2">
      <c r="A222" s="159" t="s">
        <v>530</v>
      </c>
      <c r="B222" s="24"/>
      <c r="C222" s="98"/>
      <c r="D222" s="24"/>
      <c r="E222" s="24"/>
      <c r="F222" s="24"/>
      <c r="G222" s="24" t="s">
        <v>3</v>
      </c>
      <c r="H222" s="24" t="s">
        <v>3</v>
      </c>
    </row>
    <row r="223" spans="1:8" ht="14.25" customHeight="1" x14ac:dyDescent="0.2">
      <c r="A223" s="159" t="s">
        <v>637</v>
      </c>
      <c r="B223" s="24"/>
      <c r="C223" s="98"/>
      <c r="D223" s="24"/>
      <c r="E223" s="24"/>
      <c r="F223" s="24"/>
      <c r="G223" s="24" t="s">
        <v>638</v>
      </c>
      <c r="H223" s="24">
        <v>2</v>
      </c>
    </row>
    <row r="224" spans="1:8" ht="14.25" customHeight="1" x14ac:dyDescent="0.2">
      <c r="A224" s="159" t="s">
        <v>531</v>
      </c>
      <c r="B224" s="24"/>
      <c r="C224" s="98"/>
      <c r="D224" s="24"/>
      <c r="E224" s="24"/>
      <c r="F224" s="24"/>
      <c r="G224" s="24" t="s">
        <v>3</v>
      </c>
      <c r="H224" s="24" t="s">
        <v>3</v>
      </c>
    </row>
    <row r="227" spans="1:10" ht="14.25" customHeight="1" x14ac:dyDescent="0.2">
      <c r="A227" s="106" t="s">
        <v>538</v>
      </c>
      <c r="B227" s="106"/>
      <c r="C227" s="106"/>
      <c r="D227" s="106"/>
      <c r="E227" s="106"/>
      <c r="F227" s="106"/>
      <c r="G227" s="106"/>
      <c r="H227" s="106"/>
      <c r="I227" s="139"/>
      <c r="J227" s="139"/>
    </row>
    <row r="229" spans="1:10" ht="14.25" customHeight="1" x14ac:dyDescent="0.2">
      <c r="A229" s="125" t="s">
        <v>635</v>
      </c>
      <c r="B229" s="125"/>
      <c r="C229" s="125"/>
      <c r="D229" s="125"/>
      <c r="E229" s="125"/>
      <c r="F229" s="45"/>
      <c r="G229" s="45">
        <v>2023</v>
      </c>
      <c r="H229" s="45">
        <v>2024</v>
      </c>
    </row>
    <row r="230" spans="1:10" ht="14.25" customHeight="1" x14ac:dyDescent="0.2">
      <c r="A230" s="220" t="s">
        <v>46</v>
      </c>
      <c r="B230" s="35" t="s">
        <v>636</v>
      </c>
      <c r="C230" s="35"/>
      <c r="D230" s="35"/>
      <c r="E230" s="35"/>
      <c r="F230" s="35"/>
      <c r="G230" s="35">
        <v>7</v>
      </c>
      <c r="H230" s="15">
        <v>9</v>
      </c>
    </row>
    <row r="231" spans="1:10" ht="14.25" customHeight="1" x14ac:dyDescent="0.2">
      <c r="A231" s="37" t="s">
        <v>50</v>
      </c>
      <c r="B231" s="14" t="s">
        <v>636</v>
      </c>
      <c r="C231" s="14"/>
      <c r="D231" s="14"/>
      <c r="E231" s="14"/>
      <c r="F231" s="14"/>
      <c r="G231" s="14">
        <v>9</v>
      </c>
      <c r="H231" s="15">
        <v>6</v>
      </c>
    </row>
    <row r="232" spans="1:10" ht="14.25" customHeight="1" x14ac:dyDescent="0.2">
      <c r="A232" s="24" t="s">
        <v>51</v>
      </c>
      <c r="B232" s="14" t="s">
        <v>636</v>
      </c>
      <c r="C232" s="14"/>
      <c r="D232" s="14"/>
      <c r="E232" s="14"/>
      <c r="F232" s="15"/>
      <c r="G232" s="14">
        <v>12</v>
      </c>
      <c r="H232" s="15">
        <v>1</v>
      </c>
    </row>
    <row r="233" spans="1:10" ht="14.25" customHeight="1" x14ac:dyDescent="0.2">
      <c r="A233" s="24" t="s">
        <v>52</v>
      </c>
      <c r="B233" s="14" t="s">
        <v>636</v>
      </c>
      <c r="C233" s="14"/>
      <c r="D233" s="14"/>
      <c r="E233" s="14"/>
      <c r="F233" s="15"/>
      <c r="G233" s="14">
        <v>26</v>
      </c>
      <c r="H233" s="15">
        <v>13</v>
      </c>
    </row>
    <row r="234" spans="1:10" ht="14.25" customHeight="1" x14ac:dyDescent="0.2">
      <c r="A234" s="37" t="s">
        <v>53</v>
      </c>
      <c r="B234" s="14" t="s">
        <v>636</v>
      </c>
      <c r="C234" s="14"/>
      <c r="D234" s="14"/>
      <c r="E234" s="14"/>
      <c r="F234" s="15"/>
      <c r="G234" s="14">
        <v>9</v>
      </c>
      <c r="H234" s="15">
        <v>14</v>
      </c>
    </row>
    <row r="235" spans="1:10" ht="14.25" customHeight="1" x14ac:dyDescent="0.2">
      <c r="A235" s="37" t="s">
        <v>47</v>
      </c>
      <c r="B235" s="14" t="s">
        <v>636</v>
      </c>
      <c r="C235" s="14"/>
      <c r="D235" s="14"/>
      <c r="E235" s="14"/>
      <c r="F235" s="15"/>
      <c r="G235" s="14">
        <v>3</v>
      </c>
      <c r="H235" s="15">
        <v>5</v>
      </c>
    </row>
    <row r="236" spans="1:10" ht="14.25" customHeight="1" x14ac:dyDescent="0.2">
      <c r="A236" s="222" t="s">
        <v>48</v>
      </c>
      <c r="B236" s="187" t="s">
        <v>636</v>
      </c>
      <c r="C236" s="187"/>
      <c r="D236" s="187"/>
      <c r="E236" s="187"/>
      <c r="F236" s="223"/>
      <c r="G236" s="223" t="s">
        <v>3</v>
      </c>
      <c r="H236" s="109">
        <v>2</v>
      </c>
    </row>
    <row r="237" spans="1:10" ht="14.25" customHeight="1" x14ac:dyDescent="0.2">
      <c r="A237" s="19" t="s">
        <v>246</v>
      </c>
      <c r="B237" t="s">
        <v>636</v>
      </c>
      <c r="F237" s="5"/>
      <c r="G237" s="5" t="s">
        <v>3</v>
      </c>
      <c r="H237" s="109" t="s">
        <v>3</v>
      </c>
    </row>
    <row r="238" spans="1:10" ht="14.25" customHeight="1" x14ac:dyDescent="0.2">
      <c r="A238" s="26" t="s">
        <v>4</v>
      </c>
      <c r="B238" s="9"/>
      <c r="C238" s="9"/>
      <c r="D238" s="9"/>
      <c r="E238" s="9"/>
      <c r="F238" s="10"/>
      <c r="G238" s="129">
        <f>SUM(G230:G237)</f>
        <v>66</v>
      </c>
      <c r="H238" s="129">
        <f>SUM(H230:H237)</f>
        <v>50</v>
      </c>
    </row>
    <row r="239" spans="1:10" ht="14.25" customHeight="1" x14ac:dyDescent="0.2">
      <c r="A239" s="31"/>
      <c r="F239" s="25"/>
      <c r="G239" s="140"/>
      <c r="H239" s="140"/>
    </row>
    <row r="241" spans="1:8" ht="28.5" customHeight="1" x14ac:dyDescent="0.2">
      <c r="A241" s="285" t="s">
        <v>247</v>
      </c>
      <c r="B241" s="285"/>
      <c r="C241" s="285"/>
      <c r="D241" s="285"/>
    </row>
    <row r="242" spans="1:8" ht="14.25" customHeight="1" x14ac:dyDescent="0.2">
      <c r="A242" s="230">
        <v>2022</v>
      </c>
      <c r="B242" s="230">
        <v>2023</v>
      </c>
      <c r="C242" s="230">
        <v>2024</v>
      </c>
      <c r="D242" s="231" t="s">
        <v>4</v>
      </c>
    </row>
    <row r="243" spans="1:8" ht="14.25" customHeight="1" x14ac:dyDescent="0.2">
      <c r="A243" s="109">
        <v>1</v>
      </c>
      <c r="B243" s="109">
        <v>16</v>
      </c>
      <c r="C243" s="109">
        <v>68</v>
      </c>
      <c r="D243" s="232">
        <f>SUM(A243:C243)</f>
        <v>85</v>
      </c>
    </row>
    <row r="244" spans="1:8" ht="14.25" customHeight="1" x14ac:dyDescent="0.2">
      <c r="A244" s="107"/>
      <c r="B244" s="107"/>
      <c r="C244" s="107"/>
      <c r="D244" s="107"/>
      <c r="E244" s="140"/>
    </row>
    <row r="246" spans="1:8" ht="14.25" customHeight="1" x14ac:dyDescent="0.2">
      <c r="A246" s="106" t="s">
        <v>73</v>
      </c>
      <c r="B246" s="106"/>
      <c r="C246" s="106"/>
      <c r="D246" s="106"/>
      <c r="E246" s="106"/>
      <c r="F246" s="106"/>
      <c r="G246" s="106"/>
      <c r="H246" s="106"/>
    </row>
    <row r="247" spans="1:8" ht="14.25" customHeight="1" x14ac:dyDescent="0.2">
      <c r="A247" s="111"/>
      <c r="B247" s="111"/>
      <c r="C247" s="111"/>
      <c r="D247" s="103"/>
      <c r="E247" s="103"/>
      <c r="F247" s="103"/>
      <c r="G247" s="124">
        <v>2023</v>
      </c>
      <c r="H247" s="124">
        <v>2024</v>
      </c>
    </row>
    <row r="248" spans="1:8" ht="14.25" customHeight="1" x14ac:dyDescent="0.2">
      <c r="A248" s="98" t="s">
        <v>330</v>
      </c>
      <c r="B248" s="98"/>
      <c r="C248" s="24"/>
      <c r="D248" s="24"/>
      <c r="E248" s="24"/>
      <c r="F248" s="24"/>
      <c r="G248" s="24" t="s">
        <v>3</v>
      </c>
      <c r="H248" s="24" t="s">
        <v>3</v>
      </c>
    </row>
    <row r="249" spans="1:8" ht="14.25" customHeight="1" x14ac:dyDescent="0.2">
      <c r="A249" s="98" t="s">
        <v>331</v>
      </c>
      <c r="B249" s="98"/>
      <c r="C249" s="24"/>
      <c r="D249" s="24"/>
      <c r="E249" s="24"/>
      <c r="F249" s="24"/>
      <c r="G249" s="24" t="s">
        <v>3</v>
      </c>
      <c r="H249" s="24" t="s">
        <v>3</v>
      </c>
    </row>
    <row r="250" spans="1:8" ht="14.25" customHeight="1" x14ac:dyDescent="0.2">
      <c r="A250" s="98" t="s">
        <v>332</v>
      </c>
      <c r="B250" s="98"/>
      <c r="C250" s="24"/>
      <c r="D250" s="24"/>
      <c r="E250" s="24"/>
      <c r="F250" s="24"/>
      <c r="G250" s="24" t="s">
        <v>3</v>
      </c>
      <c r="H250" s="24" t="s">
        <v>3</v>
      </c>
    </row>
    <row r="251" spans="1:8" ht="14.25" customHeight="1" x14ac:dyDescent="0.2">
      <c r="A251" s="98" t="s">
        <v>535</v>
      </c>
      <c r="B251" s="98"/>
      <c r="C251" s="24"/>
      <c r="D251" s="24"/>
      <c r="E251" s="24"/>
      <c r="F251" s="24"/>
      <c r="G251" s="24" t="s">
        <v>3</v>
      </c>
      <c r="H251" s="24" t="s">
        <v>3</v>
      </c>
    </row>
    <row r="252" spans="1:8" ht="14.25" customHeight="1" x14ac:dyDescent="0.2">
      <c r="A252" s="98" t="s">
        <v>536</v>
      </c>
      <c r="B252" s="98"/>
      <c r="C252" s="24"/>
      <c r="D252" s="24"/>
      <c r="E252" s="24"/>
      <c r="F252" s="24"/>
      <c r="G252" s="24" t="s">
        <v>3</v>
      </c>
      <c r="H252" s="24" t="s">
        <v>3</v>
      </c>
    </row>
    <row r="253" spans="1:8" ht="14.25" customHeight="1" x14ac:dyDescent="0.2">
      <c r="A253" s="98" t="s">
        <v>333</v>
      </c>
      <c r="B253" s="98"/>
      <c r="C253" s="24"/>
      <c r="D253" s="24"/>
      <c r="E253" s="24"/>
      <c r="F253" s="24"/>
      <c r="G253" s="24" t="s">
        <v>3</v>
      </c>
      <c r="H253" s="24" t="s">
        <v>3</v>
      </c>
    </row>
    <row r="254" spans="1:8" ht="14.25" customHeight="1" x14ac:dyDescent="0.2">
      <c r="A254" s="98" t="s">
        <v>334</v>
      </c>
      <c r="B254" s="98"/>
      <c r="C254" s="24"/>
      <c r="D254" s="24"/>
      <c r="E254" s="24"/>
      <c r="F254" s="24"/>
      <c r="G254" s="24" t="s">
        <v>3</v>
      </c>
      <c r="H254" s="24" t="s">
        <v>3</v>
      </c>
    </row>
    <row r="255" spans="1:8" ht="14.25" customHeight="1" x14ac:dyDescent="0.2">
      <c r="A255" s="98" t="s">
        <v>336</v>
      </c>
      <c r="B255" s="98"/>
      <c r="C255" s="24"/>
      <c r="D255" s="24"/>
      <c r="E255" s="24"/>
      <c r="F255" s="24"/>
      <c r="G255" s="24">
        <v>4</v>
      </c>
      <c r="H255" s="24">
        <v>2</v>
      </c>
    </row>
    <row r="256" spans="1:8" ht="14.25" customHeight="1" x14ac:dyDescent="0.2">
      <c r="A256" s="98" t="s">
        <v>59</v>
      </c>
      <c r="B256" s="98"/>
      <c r="C256" s="24"/>
      <c r="D256" s="24"/>
      <c r="E256" s="24"/>
      <c r="F256" s="24"/>
      <c r="G256" s="24" t="s">
        <v>3</v>
      </c>
      <c r="H256" s="24">
        <v>1</v>
      </c>
    </row>
    <row r="257" spans="1:10" ht="14.25" customHeight="1" x14ac:dyDescent="0.2">
      <c r="A257" s="8" t="s">
        <v>4</v>
      </c>
      <c r="B257" s="9"/>
      <c r="C257" s="9"/>
      <c r="D257" s="9"/>
      <c r="E257" s="110"/>
      <c r="F257" s="8"/>
      <c r="G257" s="8">
        <v>4</v>
      </c>
      <c r="H257" s="110">
        <v>3</v>
      </c>
    </row>
    <row r="258" spans="1:10" ht="14.25" customHeight="1" x14ac:dyDescent="0.2">
      <c r="A258" s="1"/>
      <c r="E258" s="134"/>
      <c r="F258" s="1"/>
      <c r="I258" s="1"/>
      <c r="J258" s="134"/>
    </row>
    <row r="259" spans="1:10" ht="14.25" customHeight="1" x14ac:dyDescent="0.2">
      <c r="A259" s="1"/>
      <c r="E259" s="134"/>
      <c r="F259" s="1"/>
      <c r="I259" s="1"/>
      <c r="J259" s="134"/>
    </row>
    <row r="261" spans="1:10" ht="14.25" customHeight="1" x14ac:dyDescent="0.25">
      <c r="A261" s="292" t="s">
        <v>387</v>
      </c>
      <c r="B261" s="292"/>
      <c r="C261" s="292"/>
      <c r="D261" s="292"/>
      <c r="E261" s="292"/>
      <c r="F261" s="292"/>
      <c r="G261" s="292"/>
      <c r="H261" s="292"/>
      <c r="I261" s="292"/>
      <c r="J261" s="292"/>
    </row>
    <row r="262" spans="1:10" s="133" customFormat="1" ht="14.25" customHeight="1" x14ac:dyDescent="0.2">
      <c r="A262" s="132"/>
      <c r="B262" s="132"/>
      <c r="C262" s="132"/>
      <c r="D262" s="132"/>
      <c r="E262" s="132"/>
      <c r="F262" s="132"/>
      <c r="G262" s="132"/>
      <c r="H262" s="132"/>
      <c r="I262" s="132"/>
      <c r="J262" s="132"/>
    </row>
    <row r="263" spans="1:10" ht="14.25" customHeight="1" x14ac:dyDescent="0.2">
      <c r="A263" s="106" t="s">
        <v>424</v>
      </c>
      <c r="B263" s="106"/>
      <c r="C263" s="106"/>
      <c r="D263" s="106"/>
      <c r="E263" s="106"/>
      <c r="F263" s="106"/>
      <c r="G263" s="106"/>
      <c r="H263" s="106"/>
    </row>
    <row r="264" spans="1:10" ht="14.25" customHeight="1" x14ac:dyDescent="0.2">
      <c r="A264" s="111"/>
      <c r="B264" s="111"/>
      <c r="C264" s="111"/>
      <c r="D264" s="103"/>
      <c r="E264" s="103"/>
      <c r="F264" s="103"/>
      <c r="G264" s="124">
        <v>2023</v>
      </c>
      <c r="H264" s="124">
        <v>2024</v>
      </c>
    </row>
    <row r="265" spans="1:10" ht="14.25" customHeight="1" x14ac:dyDescent="0.2">
      <c r="A265" s="98" t="s">
        <v>337</v>
      </c>
      <c r="B265" s="98"/>
      <c r="C265" s="24"/>
      <c r="D265" s="24"/>
      <c r="E265" s="24"/>
      <c r="F265" s="24"/>
      <c r="G265" s="24"/>
      <c r="H265" s="24"/>
    </row>
    <row r="266" spans="1:10" ht="14.25" customHeight="1" x14ac:dyDescent="0.2">
      <c r="A266" s="159" t="s">
        <v>539</v>
      </c>
      <c r="B266" s="98"/>
      <c r="C266" s="24"/>
      <c r="D266" s="24"/>
      <c r="E266" s="24"/>
      <c r="F266" s="24"/>
      <c r="G266" s="24" t="s">
        <v>3</v>
      </c>
      <c r="H266" s="24" t="s">
        <v>3</v>
      </c>
    </row>
    <row r="267" spans="1:10" ht="14.25" customHeight="1" x14ac:dyDescent="0.2">
      <c r="A267" s="159" t="s">
        <v>541</v>
      </c>
      <c r="B267" s="98"/>
      <c r="C267" s="24"/>
      <c r="D267" s="24"/>
      <c r="E267" s="24"/>
      <c r="F267" s="24"/>
      <c r="G267" s="24">
        <v>1</v>
      </c>
      <c r="H267" s="24">
        <v>4</v>
      </c>
    </row>
    <row r="268" spans="1:10" ht="14.25" customHeight="1" x14ac:dyDescent="0.2">
      <c r="A268" s="98" t="s">
        <v>338</v>
      </c>
      <c r="B268" s="98"/>
      <c r="C268" s="24"/>
      <c r="D268" s="24"/>
      <c r="E268" s="24"/>
      <c r="F268" s="24"/>
      <c r="G268" s="24"/>
      <c r="H268" s="24"/>
    </row>
    <row r="269" spans="1:10" ht="14.25" customHeight="1" x14ac:dyDescent="0.2">
      <c r="A269" s="159" t="s">
        <v>539</v>
      </c>
      <c r="B269" s="98"/>
      <c r="C269" s="24"/>
      <c r="D269" s="24"/>
      <c r="E269" s="24"/>
      <c r="F269" s="24"/>
      <c r="G269" s="24">
        <v>6</v>
      </c>
      <c r="H269" s="24">
        <v>2</v>
      </c>
    </row>
    <row r="270" spans="1:10" ht="14.25" customHeight="1" x14ac:dyDescent="0.2">
      <c r="A270" s="159" t="s">
        <v>540</v>
      </c>
      <c r="B270" s="98"/>
      <c r="C270" s="24"/>
      <c r="D270" s="24"/>
      <c r="E270" s="24"/>
      <c r="F270" s="24"/>
      <c r="G270" s="24">
        <v>8</v>
      </c>
      <c r="H270" s="24">
        <v>10</v>
      </c>
    </row>
    <row r="271" spans="1:10" ht="14.25" customHeight="1" x14ac:dyDescent="0.2">
      <c r="A271" s="8" t="s">
        <v>4</v>
      </c>
      <c r="B271" s="9"/>
      <c r="C271" s="9"/>
      <c r="D271" s="9"/>
      <c r="E271" s="110"/>
      <c r="F271" s="8"/>
      <c r="G271" s="8">
        <v>15</v>
      </c>
      <c r="H271" s="110">
        <v>16</v>
      </c>
    </row>
    <row r="274" spans="1:8" ht="14.25" customHeight="1" x14ac:dyDescent="0.2">
      <c r="A274" s="106" t="s">
        <v>425</v>
      </c>
      <c r="B274" s="106"/>
      <c r="C274" s="106"/>
      <c r="D274" s="106"/>
      <c r="E274" s="106"/>
      <c r="F274" s="106"/>
      <c r="G274" s="106"/>
      <c r="H274" s="106"/>
    </row>
    <row r="275" spans="1:8" ht="14.25" customHeight="1" x14ac:dyDescent="0.2">
      <c r="A275" s="111"/>
      <c r="B275" s="111"/>
      <c r="C275" s="111"/>
      <c r="D275" s="103"/>
      <c r="E275" s="103"/>
      <c r="F275" s="103"/>
      <c r="G275" s="124">
        <v>2023</v>
      </c>
      <c r="H275" s="124">
        <v>2024</v>
      </c>
    </row>
    <row r="276" spans="1:8" ht="14.25" customHeight="1" x14ac:dyDescent="0.2">
      <c r="A276" s="98" t="s">
        <v>339</v>
      </c>
      <c r="B276" s="98"/>
      <c r="C276" s="24"/>
      <c r="D276" s="24"/>
      <c r="E276" s="24"/>
      <c r="F276" s="24"/>
      <c r="G276" s="24"/>
      <c r="H276" s="24"/>
    </row>
    <row r="277" spans="1:8" ht="14.25" customHeight="1" x14ac:dyDescent="0.2">
      <c r="A277" s="159" t="s">
        <v>483</v>
      </c>
      <c r="B277" s="98"/>
      <c r="C277" s="24"/>
      <c r="D277" s="24"/>
      <c r="E277" s="24"/>
      <c r="F277" s="24"/>
      <c r="G277" s="24">
        <v>1</v>
      </c>
      <c r="H277" s="24">
        <v>3</v>
      </c>
    </row>
    <row r="278" spans="1:8" ht="14.25" customHeight="1" x14ac:dyDescent="0.2">
      <c r="A278" s="159" t="s">
        <v>482</v>
      </c>
      <c r="B278" s="98"/>
      <c r="C278" s="24"/>
      <c r="D278" s="24"/>
      <c r="E278" s="24"/>
      <c r="F278" s="24"/>
      <c r="G278" s="24">
        <v>12</v>
      </c>
      <c r="H278" s="24">
        <v>7</v>
      </c>
    </row>
    <row r="279" spans="1:8" ht="14.25" customHeight="1" x14ac:dyDescent="0.2">
      <c r="A279" s="98" t="s">
        <v>340</v>
      </c>
      <c r="B279" s="98"/>
      <c r="C279" s="24"/>
      <c r="D279" s="24"/>
      <c r="E279" s="24"/>
      <c r="F279" s="24"/>
      <c r="G279" s="24"/>
      <c r="H279" s="24"/>
    </row>
    <row r="280" spans="1:8" ht="14.25" customHeight="1" x14ac:dyDescent="0.2">
      <c r="A280" s="159" t="s">
        <v>483</v>
      </c>
      <c r="B280" s="98"/>
      <c r="C280" s="24"/>
      <c r="D280" s="24"/>
      <c r="E280" s="24"/>
      <c r="F280" s="24"/>
      <c r="G280" s="24" t="s">
        <v>3</v>
      </c>
      <c r="H280" s="24">
        <v>1</v>
      </c>
    </row>
    <row r="281" spans="1:8" ht="14.25" customHeight="1" x14ac:dyDescent="0.2">
      <c r="A281" s="159" t="s">
        <v>482</v>
      </c>
      <c r="B281" s="98"/>
      <c r="C281" s="24"/>
      <c r="D281" s="24"/>
      <c r="E281" s="24"/>
      <c r="F281" s="24"/>
      <c r="G281" s="24" t="s">
        <v>3</v>
      </c>
      <c r="H281" s="24" t="s">
        <v>3</v>
      </c>
    </row>
    <row r="282" spans="1:8" ht="14.25" customHeight="1" x14ac:dyDescent="0.2">
      <c r="A282" s="98" t="s">
        <v>386</v>
      </c>
      <c r="B282" s="98"/>
      <c r="C282" s="24"/>
      <c r="D282" s="24"/>
      <c r="E282" s="24"/>
      <c r="F282" s="24"/>
      <c r="G282" s="24" t="s">
        <v>3</v>
      </c>
      <c r="H282" s="24" t="s">
        <v>3</v>
      </c>
    </row>
    <row r="283" spans="1:8" ht="14.25" customHeight="1" x14ac:dyDescent="0.2">
      <c r="A283" s="8" t="s">
        <v>4</v>
      </c>
      <c r="B283" s="9"/>
      <c r="C283" s="9"/>
      <c r="D283" s="9"/>
      <c r="E283" s="110"/>
      <c r="F283" s="8"/>
      <c r="G283" s="8">
        <v>13</v>
      </c>
      <c r="H283" s="110">
        <v>11</v>
      </c>
    </row>
    <row r="284" spans="1:8" ht="14.25" customHeight="1" x14ac:dyDescent="0.2">
      <c r="G284" s="5"/>
    </row>
    <row r="285" spans="1:8" ht="14.25" customHeight="1" x14ac:dyDescent="0.2">
      <c r="A285" s="98" t="s">
        <v>17</v>
      </c>
      <c r="B285" s="98"/>
      <c r="C285" s="24"/>
      <c r="D285" s="24"/>
      <c r="E285" s="24"/>
      <c r="F285" s="24"/>
      <c r="G285" s="24">
        <v>2</v>
      </c>
      <c r="H285" s="24">
        <v>5</v>
      </c>
    </row>
    <row r="286" spans="1:8" ht="14.25" customHeight="1" x14ac:dyDescent="0.2">
      <c r="A286" s="8" t="s">
        <v>4</v>
      </c>
      <c r="B286" s="9"/>
      <c r="C286" s="9"/>
      <c r="D286" s="9"/>
      <c r="E286" s="110"/>
      <c r="F286" s="8"/>
      <c r="G286" s="8">
        <v>15</v>
      </c>
      <c r="H286" s="110">
        <v>16</v>
      </c>
    </row>
    <row r="289" spans="1:8" ht="14.25" customHeight="1" x14ac:dyDescent="0.2">
      <c r="A289" s="106" t="s">
        <v>426</v>
      </c>
      <c r="B289" s="106"/>
      <c r="C289" s="106"/>
      <c r="D289" s="106"/>
      <c r="E289" s="106"/>
      <c r="F289" s="106"/>
      <c r="G289" s="106"/>
      <c r="H289" s="106"/>
    </row>
    <row r="290" spans="1:8" ht="14.25" customHeight="1" x14ac:dyDescent="0.2">
      <c r="A290" s="111"/>
      <c r="B290" s="111"/>
      <c r="C290" s="111"/>
      <c r="D290" s="103"/>
      <c r="E290" s="103"/>
      <c r="F290" s="103"/>
      <c r="G290" s="124">
        <v>2023</v>
      </c>
      <c r="H290" s="124">
        <v>2024</v>
      </c>
    </row>
    <row r="291" spans="1:8" ht="14.25" customHeight="1" x14ac:dyDescent="0.2">
      <c r="A291" s="98" t="s">
        <v>241</v>
      </c>
      <c r="B291" s="98"/>
      <c r="C291" s="24"/>
      <c r="D291" s="24"/>
      <c r="E291" s="24"/>
      <c r="F291" s="24"/>
      <c r="G291" s="24"/>
      <c r="H291" s="24"/>
    </row>
    <row r="292" spans="1:8" ht="14.25" customHeight="1" x14ac:dyDescent="0.2">
      <c r="A292" s="159" t="s">
        <v>511</v>
      </c>
      <c r="B292" s="98"/>
      <c r="C292" s="24"/>
      <c r="D292" s="24"/>
      <c r="E292" s="24"/>
      <c r="F292" s="24"/>
      <c r="G292" s="24">
        <v>2</v>
      </c>
      <c r="H292" s="24">
        <v>3</v>
      </c>
    </row>
    <row r="293" spans="1:8" ht="14.25" customHeight="1" x14ac:dyDescent="0.2">
      <c r="A293" s="159" t="s">
        <v>520</v>
      </c>
      <c r="B293" s="98"/>
      <c r="C293" s="24"/>
      <c r="D293" s="24"/>
      <c r="E293" s="24"/>
      <c r="F293" s="24"/>
      <c r="G293" s="24" t="s">
        <v>3</v>
      </c>
      <c r="H293" s="24">
        <v>2</v>
      </c>
    </row>
    <row r="294" spans="1:8" ht="14.25" customHeight="1" x14ac:dyDescent="0.2">
      <c r="A294" s="159" t="s">
        <v>513</v>
      </c>
      <c r="B294" s="98"/>
      <c r="C294" s="24"/>
      <c r="D294" s="24"/>
      <c r="E294" s="24"/>
      <c r="F294" s="24"/>
      <c r="G294" s="24">
        <v>7</v>
      </c>
      <c r="H294" s="24">
        <v>3</v>
      </c>
    </row>
    <row r="295" spans="1:8" ht="14.25" customHeight="1" x14ac:dyDescent="0.2">
      <c r="A295" s="98" t="s">
        <v>240</v>
      </c>
      <c r="B295" s="98"/>
      <c r="C295" s="24"/>
      <c r="D295" s="24"/>
      <c r="E295" s="24"/>
      <c r="F295" s="24"/>
      <c r="G295" s="24"/>
      <c r="H295" s="24"/>
    </row>
    <row r="296" spans="1:8" ht="14.25" customHeight="1" x14ac:dyDescent="0.2">
      <c r="A296" s="159" t="s">
        <v>511</v>
      </c>
      <c r="B296" s="98"/>
      <c r="C296" s="24"/>
      <c r="D296" s="24"/>
      <c r="E296" s="24"/>
      <c r="F296" s="24"/>
      <c r="G296" s="24">
        <v>2</v>
      </c>
      <c r="H296" s="24" t="s">
        <v>3</v>
      </c>
    </row>
    <row r="297" spans="1:8" ht="14.25" customHeight="1" x14ac:dyDescent="0.2">
      <c r="A297" s="159" t="s">
        <v>513</v>
      </c>
      <c r="B297" s="98"/>
      <c r="C297" s="24"/>
      <c r="D297" s="24"/>
      <c r="E297" s="24"/>
      <c r="F297" s="24"/>
      <c r="G297" s="24">
        <v>5</v>
      </c>
      <c r="H297" s="24">
        <v>2</v>
      </c>
    </row>
    <row r="298" spans="1:8" ht="14.25" customHeight="1" x14ac:dyDescent="0.2">
      <c r="A298" s="98" t="s">
        <v>324</v>
      </c>
      <c r="B298" s="98"/>
      <c r="C298" s="24"/>
      <c r="D298" s="24"/>
      <c r="E298" s="24"/>
      <c r="F298" s="24"/>
      <c r="G298" s="24">
        <v>2</v>
      </c>
      <c r="H298" s="24" t="s">
        <v>3</v>
      </c>
    </row>
    <row r="299" spans="1:8" ht="14.25" customHeight="1" x14ac:dyDescent="0.2">
      <c r="A299" s="98" t="s">
        <v>325</v>
      </c>
      <c r="B299" s="98"/>
      <c r="C299" s="24"/>
      <c r="D299" s="24"/>
      <c r="E299" s="24"/>
      <c r="F299" s="24"/>
      <c r="G299" s="24">
        <v>3</v>
      </c>
      <c r="H299" s="24">
        <v>3</v>
      </c>
    </row>
    <row r="300" spans="1:8" ht="14.25" customHeight="1" x14ac:dyDescent="0.2">
      <c r="A300" s="98" t="s">
        <v>243</v>
      </c>
      <c r="B300" s="98"/>
      <c r="C300" s="24"/>
      <c r="D300" s="24"/>
      <c r="E300" s="24"/>
      <c r="F300" s="24"/>
      <c r="G300" s="24" t="s">
        <v>3</v>
      </c>
      <c r="H300" s="24" t="s">
        <v>3</v>
      </c>
    </row>
    <row r="303" spans="1:8" ht="14.25" customHeight="1" x14ac:dyDescent="0.2">
      <c r="A303" s="106" t="s">
        <v>427</v>
      </c>
      <c r="B303" s="106"/>
      <c r="C303" s="106"/>
      <c r="D303" s="106"/>
      <c r="E303" s="106"/>
      <c r="F303" s="106"/>
      <c r="G303" s="106"/>
      <c r="H303" s="106"/>
    </row>
    <row r="304" spans="1:8" ht="14.25" customHeight="1" x14ac:dyDescent="0.2">
      <c r="A304" s="111"/>
      <c r="B304" s="111"/>
      <c r="C304" s="111"/>
      <c r="D304" s="103"/>
      <c r="E304" s="103"/>
      <c r="F304" s="103"/>
      <c r="G304" s="124">
        <v>2023</v>
      </c>
      <c r="H304" s="124">
        <v>2024</v>
      </c>
    </row>
    <row r="305" spans="1:10" ht="14.25" customHeight="1" x14ac:dyDescent="0.2">
      <c r="A305" s="98" t="s">
        <v>326</v>
      </c>
      <c r="B305" s="98"/>
      <c r="C305" s="24"/>
      <c r="D305" s="24"/>
      <c r="E305" s="24"/>
      <c r="F305" s="24"/>
      <c r="G305" s="24"/>
      <c r="H305" s="24"/>
    </row>
    <row r="306" spans="1:10" ht="14.25" customHeight="1" x14ac:dyDescent="0.2">
      <c r="A306" s="159" t="s">
        <v>524</v>
      </c>
      <c r="B306" s="98"/>
      <c r="C306" s="24"/>
      <c r="D306" s="24"/>
      <c r="E306" s="24"/>
      <c r="F306" s="24"/>
      <c r="G306" s="24" t="s">
        <v>3</v>
      </c>
      <c r="H306" s="24">
        <v>1</v>
      </c>
    </row>
    <row r="307" spans="1:10" ht="14.25" customHeight="1" x14ac:dyDescent="0.2">
      <c r="A307" s="159" t="s">
        <v>525</v>
      </c>
      <c r="B307" s="98"/>
      <c r="C307" s="24"/>
      <c r="D307" s="24"/>
      <c r="E307" s="24"/>
      <c r="F307" s="24"/>
      <c r="G307" s="24" t="s">
        <v>3</v>
      </c>
      <c r="H307" s="24" t="s">
        <v>3</v>
      </c>
    </row>
    <row r="308" spans="1:10" ht="14.25" customHeight="1" x14ac:dyDescent="0.2">
      <c r="A308" s="159" t="s">
        <v>526</v>
      </c>
      <c r="B308" s="98"/>
      <c r="C308" s="24"/>
      <c r="D308" s="24"/>
      <c r="E308" s="24"/>
      <c r="F308" s="24"/>
      <c r="G308" s="24" t="s">
        <v>3</v>
      </c>
      <c r="H308" s="24" t="s">
        <v>3</v>
      </c>
    </row>
    <row r="309" spans="1:10" ht="14.25" customHeight="1" x14ac:dyDescent="0.2">
      <c r="A309" s="98" t="s">
        <v>327</v>
      </c>
      <c r="B309" s="98"/>
      <c r="C309" s="24"/>
      <c r="D309" s="24"/>
      <c r="E309" s="24"/>
      <c r="F309" s="24"/>
      <c r="G309" s="24" t="s">
        <v>3</v>
      </c>
      <c r="H309" s="24" t="s">
        <v>3</v>
      </c>
    </row>
    <row r="310" spans="1:10" ht="14.25" customHeight="1" x14ac:dyDescent="0.2">
      <c r="A310" s="98" t="s">
        <v>329</v>
      </c>
      <c r="B310" s="98"/>
      <c r="C310" s="24"/>
      <c r="D310" s="24"/>
      <c r="E310" s="24"/>
      <c r="F310" s="24"/>
      <c r="G310" s="24"/>
      <c r="H310" s="24"/>
    </row>
    <row r="311" spans="1:10" ht="14.25" customHeight="1" x14ac:dyDescent="0.2">
      <c r="A311" s="159" t="s">
        <v>532</v>
      </c>
      <c r="B311" s="98"/>
      <c r="C311" s="24"/>
      <c r="D311" s="24"/>
      <c r="E311" s="24"/>
      <c r="F311" s="24"/>
      <c r="G311" s="24">
        <v>3</v>
      </c>
      <c r="H311" s="24">
        <v>5</v>
      </c>
    </row>
    <row r="312" spans="1:10" ht="14.25" customHeight="1" x14ac:dyDescent="0.2">
      <c r="A312" s="173" t="s">
        <v>533</v>
      </c>
      <c r="B312" s="112"/>
      <c r="C312" s="113"/>
      <c r="D312" s="113"/>
      <c r="E312" s="113"/>
      <c r="F312" s="174"/>
      <c r="G312" s="113" t="s">
        <v>3</v>
      </c>
      <c r="H312" s="113" t="s">
        <v>3</v>
      </c>
    </row>
    <row r="313" spans="1:10" ht="14.25" customHeight="1" x14ac:dyDescent="0.2">
      <c r="A313" s="159" t="s">
        <v>527</v>
      </c>
      <c r="B313" s="98"/>
      <c r="C313" s="24"/>
      <c r="D313" s="24"/>
      <c r="E313" s="24"/>
      <c r="F313" s="24"/>
      <c r="G313" s="24">
        <v>6</v>
      </c>
      <c r="H313" s="24">
        <v>3</v>
      </c>
    </row>
    <row r="314" spans="1:10" ht="14.25" customHeight="1" x14ac:dyDescent="0.2">
      <c r="A314" s="159" t="s">
        <v>528</v>
      </c>
      <c r="B314" s="98"/>
      <c r="C314" s="24"/>
      <c r="D314" s="24"/>
      <c r="E314" s="24"/>
      <c r="F314" s="24"/>
      <c r="G314" s="24" t="s">
        <v>3</v>
      </c>
      <c r="H314" s="24" t="s">
        <v>3</v>
      </c>
    </row>
    <row r="315" spans="1:10" ht="14.25" customHeight="1" x14ac:dyDescent="0.2">
      <c r="A315" s="159" t="s">
        <v>529</v>
      </c>
      <c r="B315" s="98"/>
      <c r="C315" s="24"/>
      <c r="D315" s="24"/>
      <c r="E315" s="24"/>
      <c r="F315" s="24"/>
      <c r="G315" s="24" t="s">
        <v>3</v>
      </c>
      <c r="H315" s="24" t="s">
        <v>3</v>
      </c>
    </row>
    <row r="316" spans="1:10" ht="14.25" customHeight="1" x14ac:dyDescent="0.2">
      <c r="A316" s="159" t="s">
        <v>530</v>
      </c>
      <c r="B316" s="98"/>
      <c r="C316" s="24"/>
      <c r="D316" s="24"/>
      <c r="E316" s="24"/>
      <c r="F316" s="24"/>
      <c r="G316" s="24" t="s">
        <v>3</v>
      </c>
      <c r="H316" s="24" t="s">
        <v>3</v>
      </c>
    </row>
    <row r="317" spans="1:10" ht="14.25" customHeight="1" x14ac:dyDescent="0.2">
      <c r="A317" s="159" t="s">
        <v>637</v>
      </c>
      <c r="B317" s="98"/>
      <c r="C317" s="24"/>
      <c r="D317" s="24"/>
      <c r="E317" s="24"/>
      <c r="F317" s="24"/>
      <c r="G317" s="24" t="s">
        <v>638</v>
      </c>
      <c r="H317" s="24">
        <v>2</v>
      </c>
    </row>
    <row r="318" spans="1:10" ht="14.25" customHeight="1" x14ac:dyDescent="0.2">
      <c r="A318" s="159" t="s">
        <v>531</v>
      </c>
      <c r="B318" s="98"/>
      <c r="C318" s="24"/>
      <c r="D318" s="24"/>
      <c r="E318" s="24"/>
      <c r="F318" s="24"/>
      <c r="G318" s="24" t="s">
        <v>3</v>
      </c>
      <c r="H318" s="24" t="s">
        <v>3</v>
      </c>
    </row>
    <row r="319" spans="1:10" ht="14.25" customHeight="1" x14ac:dyDescent="0.2">
      <c r="A319" s="152"/>
      <c r="B319" s="138"/>
      <c r="C319" s="19"/>
      <c r="D319" s="19"/>
      <c r="E319" s="19"/>
      <c r="F319" s="19"/>
      <c r="G319" s="19"/>
      <c r="H319" s="19"/>
      <c r="I319" s="19"/>
      <c r="J319" s="19"/>
    </row>
    <row r="322" spans="1:10" ht="14.25" customHeight="1" x14ac:dyDescent="0.25">
      <c r="A322" s="292" t="s">
        <v>388</v>
      </c>
      <c r="B322" s="292"/>
      <c r="C322" s="292"/>
      <c r="D322" s="292"/>
      <c r="E322" s="292"/>
      <c r="F322" s="292"/>
      <c r="G322" s="292"/>
      <c r="H322" s="292"/>
      <c r="I322" s="292"/>
      <c r="J322" s="292"/>
    </row>
    <row r="324" spans="1:10" ht="14.25" customHeight="1" x14ac:dyDescent="0.2">
      <c r="A324" s="106" t="s">
        <v>428</v>
      </c>
      <c r="B324" s="106"/>
      <c r="C324" s="106"/>
      <c r="D324" s="106"/>
      <c r="E324" s="106"/>
      <c r="F324" s="106"/>
      <c r="G324" s="106"/>
      <c r="H324" s="106"/>
    </row>
    <row r="325" spans="1:10" ht="14.25" customHeight="1" x14ac:dyDescent="0.2">
      <c r="A325" s="111"/>
      <c r="B325" s="111"/>
      <c r="C325" s="111"/>
      <c r="D325" s="103"/>
      <c r="E325" s="103"/>
      <c r="F325" s="103"/>
      <c r="G325" s="124">
        <v>2023</v>
      </c>
      <c r="H325" s="124">
        <v>2024</v>
      </c>
    </row>
    <row r="326" spans="1:10" ht="14.25" customHeight="1" x14ac:dyDescent="0.2">
      <c r="A326" s="98" t="s">
        <v>0</v>
      </c>
      <c r="B326" s="98"/>
      <c r="C326" s="24"/>
      <c r="D326" s="24"/>
      <c r="E326" s="24"/>
      <c r="F326" s="24"/>
      <c r="G326" s="24">
        <v>2</v>
      </c>
      <c r="H326" s="24">
        <v>1</v>
      </c>
    </row>
    <row r="327" spans="1:10" ht="14.25" customHeight="1" x14ac:dyDescent="0.2">
      <c r="A327" s="98" t="s">
        <v>314</v>
      </c>
      <c r="B327" s="98"/>
      <c r="C327" s="24"/>
      <c r="D327" s="24"/>
      <c r="E327" s="24"/>
      <c r="F327" s="24"/>
      <c r="G327" s="24">
        <v>2</v>
      </c>
      <c r="H327" s="24">
        <v>7</v>
      </c>
    </row>
    <row r="328" spans="1:10" ht="14.25" customHeight="1" x14ac:dyDescent="0.2">
      <c r="A328" s="8" t="s">
        <v>4</v>
      </c>
      <c r="B328" s="9"/>
      <c r="C328" s="9"/>
      <c r="D328" s="9"/>
      <c r="E328" s="110"/>
      <c r="F328" s="8"/>
      <c r="G328" s="8">
        <v>4</v>
      </c>
      <c r="H328" s="110">
        <v>8</v>
      </c>
    </row>
    <row r="331" spans="1:10" ht="14.25" customHeight="1" x14ac:dyDescent="0.2">
      <c r="A331" s="106" t="s">
        <v>429</v>
      </c>
      <c r="B331" s="106"/>
      <c r="C331" s="106"/>
      <c r="D331" s="106"/>
      <c r="E331" s="106"/>
      <c r="F331" s="106"/>
      <c r="G331" s="106"/>
      <c r="H331" s="106"/>
    </row>
    <row r="332" spans="1:10" ht="14.25" customHeight="1" x14ac:dyDescent="0.2">
      <c r="A332" s="111"/>
      <c r="B332" s="111"/>
      <c r="C332" s="111"/>
      <c r="D332" s="103"/>
      <c r="E332" s="103"/>
      <c r="F332" s="103"/>
      <c r="G332" s="124">
        <v>2023</v>
      </c>
      <c r="H332" s="124">
        <v>2024</v>
      </c>
    </row>
    <row r="333" spans="1:10" ht="14.25" customHeight="1" x14ac:dyDescent="0.2">
      <c r="A333" s="98" t="s">
        <v>315</v>
      </c>
      <c r="B333" s="98"/>
      <c r="C333" s="24"/>
      <c r="D333" s="24"/>
      <c r="E333" s="24"/>
      <c r="F333" s="24"/>
      <c r="G333" s="24" t="s">
        <v>3</v>
      </c>
      <c r="H333" s="24">
        <v>2</v>
      </c>
    </row>
    <row r="334" spans="1:10" ht="14.25" customHeight="1" x14ac:dyDescent="0.2">
      <c r="A334" s="98" t="s">
        <v>316</v>
      </c>
      <c r="B334" s="98"/>
      <c r="C334" s="24"/>
      <c r="D334" s="24"/>
      <c r="E334" s="24"/>
      <c r="F334" s="24"/>
      <c r="G334" s="24">
        <v>3</v>
      </c>
      <c r="H334" s="24">
        <v>5</v>
      </c>
    </row>
    <row r="335" spans="1:10" ht="14.25" customHeight="1" x14ac:dyDescent="0.2">
      <c r="A335" s="98" t="s">
        <v>317</v>
      </c>
      <c r="B335" s="98"/>
      <c r="C335" s="24"/>
      <c r="D335" s="24"/>
      <c r="E335" s="24"/>
      <c r="F335" s="24"/>
      <c r="G335" s="24" t="s">
        <v>3</v>
      </c>
      <c r="H335" s="24" t="s">
        <v>3</v>
      </c>
    </row>
    <row r="336" spans="1:10" ht="14.25" customHeight="1" x14ac:dyDescent="0.2">
      <c r="A336" s="98" t="s">
        <v>341</v>
      </c>
      <c r="B336" s="98"/>
      <c r="C336" s="24"/>
      <c r="D336" s="24"/>
      <c r="E336" s="24"/>
      <c r="F336" s="24"/>
      <c r="G336" s="24" t="s">
        <v>3</v>
      </c>
      <c r="H336" s="24" t="s">
        <v>3</v>
      </c>
    </row>
    <row r="337" spans="1:8" ht="14.25" customHeight="1" x14ac:dyDescent="0.2">
      <c r="A337" s="98" t="s">
        <v>10</v>
      </c>
      <c r="B337" s="98"/>
      <c r="C337" s="24"/>
      <c r="D337" s="24"/>
      <c r="E337" s="24"/>
      <c r="F337" s="24"/>
      <c r="G337" s="24" t="s">
        <v>3</v>
      </c>
      <c r="H337" s="24" t="s">
        <v>3</v>
      </c>
    </row>
    <row r="338" spans="1:8" ht="14.25" customHeight="1" x14ac:dyDescent="0.2">
      <c r="A338" s="98" t="s">
        <v>342</v>
      </c>
      <c r="B338" s="98"/>
      <c r="C338" s="24"/>
      <c r="D338" s="24"/>
      <c r="E338" s="24"/>
      <c r="F338" s="24"/>
      <c r="G338" s="24" t="s">
        <v>3</v>
      </c>
      <c r="H338" s="24" t="s">
        <v>3</v>
      </c>
    </row>
    <row r="339" spans="1:8" ht="14.25" customHeight="1" x14ac:dyDescent="0.2">
      <c r="A339" s="98" t="s">
        <v>343</v>
      </c>
      <c r="B339" s="98"/>
      <c r="C339" s="24"/>
      <c r="D339" s="24"/>
      <c r="E339" s="24"/>
      <c r="F339" s="24"/>
      <c r="G339" s="24" t="s">
        <v>3</v>
      </c>
      <c r="H339" s="24" t="s">
        <v>3</v>
      </c>
    </row>
    <row r="340" spans="1:8" ht="14.25" customHeight="1" x14ac:dyDescent="0.2">
      <c r="A340" s="8" t="s">
        <v>4</v>
      </c>
      <c r="B340" s="9"/>
      <c r="C340" s="9"/>
      <c r="D340" s="9"/>
      <c r="E340" s="110"/>
      <c r="F340" s="8"/>
      <c r="G340" s="8">
        <v>3</v>
      </c>
      <c r="H340" s="110">
        <v>7</v>
      </c>
    </row>
    <row r="341" spans="1:8" ht="14.25" customHeight="1" x14ac:dyDescent="0.2">
      <c r="G341" s="5"/>
    </row>
    <row r="342" spans="1:8" ht="14.25" customHeight="1" x14ac:dyDescent="0.2">
      <c r="A342" s="98" t="s">
        <v>17</v>
      </c>
      <c r="B342" s="98"/>
      <c r="C342" s="24"/>
      <c r="D342" s="24"/>
      <c r="E342" s="24"/>
      <c r="F342" s="24"/>
      <c r="G342" s="24">
        <v>1</v>
      </c>
      <c r="H342" s="24">
        <v>1</v>
      </c>
    </row>
    <row r="343" spans="1:8" ht="14.25" customHeight="1" x14ac:dyDescent="0.2">
      <c r="A343" s="8" t="s">
        <v>4</v>
      </c>
      <c r="B343" s="9"/>
      <c r="C343" s="9"/>
      <c r="D343" s="9"/>
      <c r="E343" s="110"/>
      <c r="F343" s="8"/>
      <c r="G343" s="8">
        <v>4</v>
      </c>
      <c r="H343" s="110">
        <v>8</v>
      </c>
    </row>
    <row r="346" spans="1:8" ht="14.25" customHeight="1" x14ac:dyDescent="0.2">
      <c r="A346" s="106" t="s">
        <v>430</v>
      </c>
      <c r="B346" s="106"/>
      <c r="C346" s="106"/>
      <c r="D346" s="106"/>
      <c r="E346" s="106"/>
      <c r="F346" s="106"/>
      <c r="G346" s="106"/>
      <c r="H346" s="106"/>
    </row>
    <row r="347" spans="1:8" ht="14.25" customHeight="1" x14ac:dyDescent="0.2">
      <c r="A347" s="111"/>
      <c r="B347" s="111"/>
      <c r="C347" s="111"/>
      <c r="D347" s="103"/>
      <c r="E347" s="103"/>
      <c r="F347" s="103"/>
      <c r="G347" s="124">
        <v>2023</v>
      </c>
      <c r="H347" s="124">
        <v>2024</v>
      </c>
    </row>
    <row r="348" spans="1:8" ht="14.25" customHeight="1" x14ac:dyDescent="0.2">
      <c r="A348" s="98" t="s">
        <v>344</v>
      </c>
      <c r="B348" s="98"/>
      <c r="C348" s="24"/>
      <c r="D348" s="24"/>
      <c r="E348" s="24"/>
      <c r="F348" s="24"/>
      <c r="G348" s="24" t="s">
        <v>3</v>
      </c>
      <c r="H348" s="24" t="s">
        <v>3</v>
      </c>
    </row>
    <row r="349" spans="1:8" ht="14.25" customHeight="1" x14ac:dyDescent="0.2">
      <c r="A349" s="98" t="s">
        <v>267</v>
      </c>
      <c r="B349" s="98"/>
      <c r="C349" s="24"/>
      <c r="D349" s="24"/>
      <c r="E349" s="24"/>
      <c r="F349" s="24"/>
      <c r="G349" s="24">
        <v>3</v>
      </c>
      <c r="H349" s="24">
        <v>5</v>
      </c>
    </row>
    <row r="350" spans="1:8" ht="14.25" customHeight="1" x14ac:dyDescent="0.2">
      <c r="A350" s="98" t="s">
        <v>345</v>
      </c>
      <c r="B350" s="98"/>
      <c r="C350" s="24"/>
      <c r="D350" s="24"/>
      <c r="E350" s="24"/>
      <c r="F350" s="24"/>
      <c r="G350" s="24">
        <v>2</v>
      </c>
      <c r="H350" s="24">
        <v>4</v>
      </c>
    </row>
    <row r="351" spans="1:8" ht="14.25" customHeight="1" x14ac:dyDescent="0.2">
      <c r="A351" s="98" t="s">
        <v>264</v>
      </c>
      <c r="B351" s="98"/>
      <c r="C351" s="24"/>
      <c r="D351" s="24"/>
      <c r="E351" s="24"/>
      <c r="F351" s="24"/>
      <c r="G351" s="24" t="s">
        <v>3</v>
      </c>
      <c r="H351" s="24" t="s">
        <v>3</v>
      </c>
    </row>
    <row r="352" spans="1:8" ht="14.25" customHeight="1" x14ac:dyDescent="0.2">
      <c r="A352" s="98" t="s">
        <v>263</v>
      </c>
      <c r="B352" s="98"/>
      <c r="C352" s="24"/>
      <c r="D352" s="24"/>
      <c r="E352" s="24"/>
      <c r="F352" s="24"/>
      <c r="G352" s="24" t="s">
        <v>3</v>
      </c>
      <c r="H352" s="24" t="s">
        <v>3</v>
      </c>
    </row>
    <row r="353" spans="1:10" ht="14.25" customHeight="1" x14ac:dyDescent="0.2">
      <c r="A353" s="98" t="s">
        <v>324</v>
      </c>
      <c r="B353" s="98"/>
      <c r="C353" s="24"/>
      <c r="D353" s="24"/>
      <c r="E353" s="24"/>
      <c r="F353" s="24"/>
      <c r="G353" s="24">
        <v>2</v>
      </c>
      <c r="H353" s="24">
        <v>5</v>
      </c>
    </row>
    <row r="354" spans="1:10" ht="14.25" customHeight="1" x14ac:dyDescent="0.2">
      <c r="A354" s="98" t="s">
        <v>262</v>
      </c>
      <c r="B354" s="98"/>
      <c r="C354" s="24"/>
      <c r="D354" s="24"/>
      <c r="E354" s="24"/>
      <c r="F354" s="24"/>
      <c r="G354" s="24">
        <v>3</v>
      </c>
      <c r="H354" s="24">
        <v>4</v>
      </c>
    </row>
    <row r="357" spans="1:10" ht="14.25" customHeight="1" x14ac:dyDescent="0.2">
      <c r="A357" s="106" t="s">
        <v>431</v>
      </c>
      <c r="B357" s="106"/>
      <c r="C357" s="106"/>
      <c r="D357" s="106"/>
      <c r="E357" s="106"/>
      <c r="F357" s="106"/>
      <c r="G357" s="106"/>
      <c r="H357" s="106"/>
    </row>
    <row r="358" spans="1:10" ht="14.25" customHeight="1" x14ac:dyDescent="0.2">
      <c r="A358" s="111"/>
      <c r="B358" s="111"/>
      <c r="C358" s="111"/>
      <c r="D358" s="103"/>
      <c r="E358" s="103"/>
      <c r="F358" s="103"/>
      <c r="G358" s="124">
        <v>2023</v>
      </c>
      <c r="H358" s="124">
        <v>2024</v>
      </c>
    </row>
    <row r="359" spans="1:10" ht="14.25" customHeight="1" x14ac:dyDescent="0.2">
      <c r="A359" s="98" t="s">
        <v>535</v>
      </c>
      <c r="B359" s="98"/>
      <c r="C359" s="24"/>
      <c r="D359" s="24"/>
      <c r="E359" s="24"/>
      <c r="F359" s="24"/>
      <c r="G359" s="24">
        <v>1</v>
      </c>
      <c r="H359" s="24" t="s">
        <v>3</v>
      </c>
    </row>
    <row r="360" spans="1:10" ht="14.25" customHeight="1" x14ac:dyDescent="0.2">
      <c r="A360" s="98" t="s">
        <v>542</v>
      </c>
      <c r="B360" s="98"/>
      <c r="C360" s="24"/>
      <c r="D360" s="24"/>
      <c r="E360" s="24"/>
      <c r="F360" s="24"/>
      <c r="G360" s="24" t="s">
        <v>3</v>
      </c>
      <c r="H360" s="24" t="s">
        <v>3</v>
      </c>
    </row>
    <row r="361" spans="1:10" ht="14.25" customHeight="1" x14ac:dyDescent="0.2">
      <c r="A361" s="98" t="s">
        <v>336</v>
      </c>
      <c r="B361" s="98"/>
      <c r="C361" s="24"/>
      <c r="D361" s="24"/>
      <c r="E361" s="24"/>
      <c r="F361" s="24"/>
      <c r="G361" s="24">
        <v>1</v>
      </c>
      <c r="H361" s="24" t="s">
        <v>3</v>
      </c>
    </row>
    <row r="362" spans="1:10" ht="14.25" customHeight="1" x14ac:dyDescent="0.2">
      <c r="A362" s="98" t="s">
        <v>59</v>
      </c>
      <c r="B362" s="98"/>
      <c r="C362" s="24"/>
      <c r="D362" s="24"/>
      <c r="E362" s="24"/>
      <c r="F362" s="24"/>
      <c r="G362" s="24" t="s">
        <v>3</v>
      </c>
      <c r="H362" s="24" t="s">
        <v>3</v>
      </c>
    </row>
    <row r="363" spans="1:10" ht="14.25" customHeight="1" x14ac:dyDescent="0.2">
      <c r="A363" s="8" t="s">
        <v>4</v>
      </c>
      <c r="B363" s="9"/>
      <c r="C363" s="9"/>
      <c r="D363" s="9"/>
      <c r="E363" s="110"/>
      <c r="F363" s="8"/>
      <c r="G363" s="8">
        <v>2</v>
      </c>
      <c r="H363" s="110">
        <v>0</v>
      </c>
    </row>
    <row r="367" spans="1:10" ht="14.25" customHeight="1" x14ac:dyDescent="0.25">
      <c r="A367" s="292" t="s">
        <v>346</v>
      </c>
      <c r="B367" s="292"/>
      <c r="C367" s="292"/>
      <c r="D367" s="292"/>
      <c r="E367" s="292"/>
      <c r="F367" s="292"/>
      <c r="G367" s="292"/>
      <c r="H367" s="292"/>
      <c r="I367" s="292"/>
      <c r="J367" s="292"/>
    </row>
    <row r="368" spans="1:10" ht="14.25" customHeight="1" x14ac:dyDescent="0.2">
      <c r="A368" s="111"/>
      <c r="B368" s="111"/>
      <c r="C368" s="111"/>
      <c r="D368" s="103"/>
      <c r="E368" s="103"/>
      <c r="F368" s="103"/>
      <c r="G368" s="124">
        <v>2023</v>
      </c>
      <c r="H368" s="124">
        <v>2024</v>
      </c>
    </row>
    <row r="369" spans="1:8" ht="14.25" customHeight="1" x14ac:dyDescent="0.2">
      <c r="A369" s="98" t="s">
        <v>347</v>
      </c>
      <c r="B369" s="98"/>
      <c r="C369" s="24"/>
      <c r="D369" s="24"/>
      <c r="E369" s="24"/>
      <c r="F369" s="24"/>
      <c r="G369" s="24"/>
      <c r="H369" s="24"/>
    </row>
    <row r="370" spans="1:8" ht="14.25" customHeight="1" x14ac:dyDescent="0.2">
      <c r="A370" s="159" t="s">
        <v>543</v>
      </c>
      <c r="B370" s="98"/>
      <c r="C370" s="24"/>
      <c r="D370" s="24"/>
      <c r="E370" s="24"/>
      <c r="F370" s="24"/>
      <c r="G370" s="24"/>
      <c r="H370" s="24"/>
    </row>
    <row r="371" spans="1:8" ht="14.25" customHeight="1" x14ac:dyDescent="0.2">
      <c r="A371" s="175" t="s">
        <v>544</v>
      </c>
      <c r="B371" s="172"/>
      <c r="C371" s="24"/>
      <c r="D371" s="24"/>
      <c r="E371" s="24"/>
      <c r="F371" s="24"/>
      <c r="G371" s="24">
        <v>38</v>
      </c>
      <c r="H371" s="24">
        <v>38</v>
      </c>
    </row>
    <row r="372" spans="1:8" ht="14.25" customHeight="1" x14ac:dyDescent="0.2">
      <c r="A372" s="175" t="s">
        <v>545</v>
      </c>
      <c r="C372" s="24"/>
      <c r="D372" s="24"/>
      <c r="E372" s="24"/>
      <c r="F372" s="24"/>
      <c r="G372" s="24" t="s">
        <v>3</v>
      </c>
      <c r="H372" s="24">
        <v>1</v>
      </c>
    </row>
    <row r="373" spans="1:8" ht="14.25" customHeight="1" x14ac:dyDescent="0.2">
      <c r="A373" s="175" t="s">
        <v>546</v>
      </c>
      <c r="C373" s="24"/>
      <c r="D373" s="24"/>
      <c r="E373" s="24"/>
      <c r="F373" s="24"/>
      <c r="G373" s="24" t="s">
        <v>3</v>
      </c>
      <c r="H373" s="24" t="s">
        <v>3</v>
      </c>
    </row>
    <row r="374" spans="1:8" ht="14.25" customHeight="1" x14ac:dyDescent="0.2">
      <c r="A374" s="159" t="s">
        <v>547</v>
      </c>
      <c r="B374" s="98"/>
      <c r="C374" s="24"/>
      <c r="D374" s="24"/>
      <c r="E374" s="24"/>
      <c r="F374" s="24"/>
      <c r="G374" s="24"/>
      <c r="H374" s="24"/>
    </row>
    <row r="375" spans="1:8" ht="14.25" customHeight="1" x14ac:dyDescent="0.2">
      <c r="A375" s="175" t="s">
        <v>544</v>
      </c>
      <c r="B375" s="98"/>
      <c r="C375" s="24"/>
      <c r="D375" s="24"/>
      <c r="E375" s="24"/>
      <c r="F375" s="24"/>
      <c r="G375" s="24">
        <v>5</v>
      </c>
      <c r="H375" s="24">
        <v>4</v>
      </c>
    </row>
    <row r="376" spans="1:8" ht="14.25" customHeight="1" x14ac:dyDescent="0.2">
      <c r="A376" s="175" t="s">
        <v>545</v>
      </c>
      <c r="B376" s="98"/>
      <c r="C376" s="24"/>
      <c r="D376" s="24"/>
      <c r="E376" s="24"/>
      <c r="F376" s="24"/>
      <c r="G376" s="24" t="s">
        <v>3</v>
      </c>
      <c r="H376" s="24" t="s">
        <v>3</v>
      </c>
    </row>
    <row r="377" spans="1:8" ht="14.25" customHeight="1" x14ac:dyDescent="0.2">
      <c r="A377" s="175" t="s">
        <v>546</v>
      </c>
      <c r="B377" s="98"/>
      <c r="C377" s="24"/>
      <c r="D377" s="24"/>
      <c r="E377" s="24"/>
      <c r="F377" s="24"/>
      <c r="G377" s="24" t="s">
        <v>3</v>
      </c>
      <c r="H377" s="24" t="s">
        <v>3</v>
      </c>
    </row>
    <row r="378" spans="1:8" ht="14.25" customHeight="1" x14ac:dyDescent="0.2">
      <c r="A378" s="159" t="s">
        <v>548</v>
      </c>
      <c r="B378" s="98"/>
      <c r="C378" s="24"/>
      <c r="D378" s="24"/>
      <c r="E378" s="24"/>
      <c r="F378" s="24"/>
      <c r="G378" s="24"/>
      <c r="H378" s="24"/>
    </row>
    <row r="379" spans="1:8" ht="14.25" customHeight="1" x14ac:dyDescent="0.2">
      <c r="A379" s="175" t="s">
        <v>544</v>
      </c>
      <c r="B379" s="98"/>
      <c r="C379" s="24"/>
      <c r="D379" s="24"/>
      <c r="E379" s="24"/>
      <c r="F379" s="24"/>
      <c r="G379" s="24">
        <v>1</v>
      </c>
      <c r="H379" s="24" t="s">
        <v>3</v>
      </c>
    </row>
    <row r="380" spans="1:8" ht="14.25" customHeight="1" x14ac:dyDescent="0.2">
      <c r="A380" s="175" t="s">
        <v>545</v>
      </c>
      <c r="B380" s="98"/>
      <c r="C380" s="24"/>
      <c r="D380" s="24"/>
      <c r="E380" s="24"/>
      <c r="F380" s="24"/>
      <c r="G380" s="24">
        <v>4</v>
      </c>
      <c r="H380" s="24">
        <v>3</v>
      </c>
    </row>
    <row r="381" spans="1:8" ht="14.25" customHeight="1" x14ac:dyDescent="0.2">
      <c r="A381" s="175" t="s">
        <v>546</v>
      </c>
      <c r="B381" s="98"/>
      <c r="C381" s="24"/>
      <c r="D381" s="24"/>
      <c r="E381" s="24"/>
      <c r="F381" s="24"/>
      <c r="G381" s="24">
        <v>1</v>
      </c>
      <c r="H381" s="24" t="s">
        <v>3</v>
      </c>
    </row>
    <row r="382" spans="1:8" ht="14.25" customHeight="1" x14ac:dyDescent="0.2">
      <c r="A382" s="159" t="s">
        <v>549</v>
      </c>
      <c r="B382" s="98"/>
      <c r="C382" s="24"/>
      <c r="D382" s="24"/>
      <c r="E382" s="24"/>
      <c r="F382" s="24"/>
      <c r="G382" s="24">
        <v>17</v>
      </c>
      <c r="H382" s="24">
        <v>21</v>
      </c>
    </row>
    <row r="383" spans="1:8" ht="14.25" customHeight="1" x14ac:dyDescent="0.2">
      <c r="A383" s="159" t="s">
        <v>550</v>
      </c>
      <c r="B383" s="98"/>
      <c r="C383" s="24"/>
      <c r="D383" s="24"/>
      <c r="E383" s="24"/>
      <c r="F383" s="24"/>
      <c r="G383" s="24">
        <v>7</v>
      </c>
      <c r="H383" s="24">
        <v>10</v>
      </c>
    </row>
    <row r="384" spans="1:8" ht="14.25" customHeight="1" x14ac:dyDescent="0.2">
      <c r="A384" s="159" t="s">
        <v>551</v>
      </c>
      <c r="B384" s="98"/>
      <c r="C384" s="24"/>
      <c r="D384" s="24"/>
      <c r="E384" s="24"/>
      <c r="F384" s="24"/>
      <c r="G384" s="24" t="s">
        <v>3</v>
      </c>
      <c r="H384" s="24">
        <v>3</v>
      </c>
    </row>
    <row r="385" spans="1:8" ht="14.25" customHeight="1" x14ac:dyDescent="0.2">
      <c r="A385" s="98" t="s">
        <v>639</v>
      </c>
      <c r="B385" s="98"/>
      <c r="C385" s="24"/>
      <c r="D385" s="24"/>
      <c r="E385" s="24"/>
      <c r="F385" s="24"/>
      <c r="G385" s="24">
        <v>23</v>
      </c>
      <c r="H385" s="24">
        <v>24</v>
      </c>
    </row>
    <row r="386" spans="1:8" ht="54" customHeight="1" x14ac:dyDescent="0.2">
      <c r="A386" s="288" t="s">
        <v>574</v>
      </c>
      <c r="B386" s="289"/>
      <c r="C386" s="289"/>
      <c r="D386" s="289"/>
      <c r="E386" s="289"/>
      <c r="F386" s="289"/>
      <c r="G386" s="24">
        <v>42</v>
      </c>
      <c r="H386" s="24">
        <v>39</v>
      </c>
    </row>
    <row r="387" spans="1:8" ht="14.25" customHeight="1" x14ac:dyDescent="0.2">
      <c r="A387" s="8" t="s">
        <v>4</v>
      </c>
      <c r="B387" s="9"/>
      <c r="C387" s="9"/>
      <c r="D387" s="9"/>
      <c r="E387" s="110"/>
      <c r="F387" s="8"/>
      <c r="G387" s="8">
        <v>138</v>
      </c>
      <c r="H387" s="110">
        <v>143</v>
      </c>
    </row>
  </sheetData>
  <sheetProtection algorithmName="SHA-512" hashValue="pznvmxDGK5vAbkP7934DrHho/8bXaHWwldP10fcUtVUjuF0NWMgruxqaz5rR9ZLVlUPMxwfYyyT/xbSnXDKFgw==" saltValue="eW1wWw4T1eu5svzYGqG7rg==" spinCount="100000" sheet="1" objects="1" scenarios="1"/>
  <mergeCells count="11">
    <mergeCell ref="A386:F386"/>
    <mergeCell ref="A12:F12"/>
    <mergeCell ref="A132:J132"/>
    <mergeCell ref="A2:J2"/>
    <mergeCell ref="A261:J261"/>
    <mergeCell ref="A367:J367"/>
    <mergeCell ref="A322:J322"/>
    <mergeCell ref="A43:F43"/>
    <mergeCell ref="A113:E113"/>
    <mergeCell ref="A241:D241"/>
    <mergeCell ref="A172:F172"/>
  </mergeCells>
  <pageMargins left="0.70866141732283472" right="0.70866141732283472" top="0.78740157480314965" bottom="0.78740157480314965" header="0.31496062992125984" footer="0.31496062992125984"/>
  <pageSetup paperSize="9" scale="76" fitToHeight="0" orientation="portrait" r:id="rId1"/>
  <rowBreaks count="6" manualBreakCount="6">
    <brk id="64" max="16383" man="1"/>
    <brk id="130" max="16383" man="1"/>
    <brk id="193" max="16383" man="1"/>
    <brk id="260" max="16383" man="1"/>
    <brk id="320" max="16383" man="1"/>
    <brk id="365"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F0BC03-42CE-41BA-B0AD-E2F5C35B3C71}">
  <sheetPr>
    <pageSetUpPr fitToPage="1"/>
  </sheetPr>
  <dimension ref="A2:K403"/>
  <sheetViews>
    <sheetView showGridLines="0" zoomScale="130" zoomScaleNormal="130" workbookViewId="0">
      <selection activeCell="K94" sqref="K94"/>
    </sheetView>
  </sheetViews>
  <sheetFormatPr baseColWidth="10" defaultRowHeight="14.25" customHeight="1" x14ac:dyDescent="0.2"/>
  <cols>
    <col min="9" max="9" width="11.42578125" customWidth="1"/>
  </cols>
  <sheetData>
    <row r="2" spans="1:10" ht="14.25" customHeight="1" x14ac:dyDescent="0.25">
      <c r="A2" s="269" t="s">
        <v>433</v>
      </c>
      <c r="B2" s="269"/>
      <c r="C2" s="269"/>
      <c r="D2" s="269"/>
      <c r="E2" s="269"/>
      <c r="F2" s="269"/>
      <c r="G2" s="269"/>
      <c r="H2" s="269"/>
      <c r="I2" s="269"/>
      <c r="J2" s="269"/>
    </row>
    <row r="4" spans="1:10" ht="14.25" customHeight="1" x14ac:dyDescent="0.25">
      <c r="A4" s="292" t="s">
        <v>389</v>
      </c>
      <c r="B4" s="292"/>
      <c r="C4" s="292"/>
      <c r="D4" s="292"/>
      <c r="E4" s="292"/>
      <c r="F4" s="292"/>
      <c r="G4" s="292"/>
      <c r="H4" s="292"/>
      <c r="I4" s="292"/>
      <c r="J4" s="292"/>
    </row>
    <row r="6" spans="1:10" ht="14.25" customHeight="1" x14ac:dyDescent="0.2">
      <c r="A6" s="106" t="s">
        <v>432</v>
      </c>
      <c r="B6" s="106"/>
      <c r="C6" s="106"/>
      <c r="D6" s="106"/>
      <c r="E6" s="106"/>
      <c r="F6" s="106"/>
      <c r="G6" s="106"/>
      <c r="H6" s="106"/>
    </row>
    <row r="8" spans="1:10" ht="14.25" customHeight="1" x14ac:dyDescent="0.2">
      <c r="A8" s="106" t="s">
        <v>6</v>
      </c>
      <c r="B8" s="106"/>
      <c r="C8" s="106"/>
      <c r="D8" s="106"/>
      <c r="E8" s="106"/>
      <c r="F8" s="106"/>
      <c r="G8" s="106"/>
      <c r="H8" s="106"/>
    </row>
    <row r="9" spans="1:10" ht="27.75" customHeight="1" x14ac:dyDescent="0.2">
      <c r="A9" s="295" t="s">
        <v>348</v>
      </c>
      <c r="B9" s="296"/>
      <c r="C9" s="296"/>
      <c r="D9" s="296"/>
      <c r="E9" s="296"/>
      <c r="F9" s="296"/>
      <c r="G9" s="124">
        <v>2023</v>
      </c>
      <c r="H9" s="124">
        <v>2024</v>
      </c>
    </row>
    <row r="10" spans="1:10" ht="14.25" customHeight="1" x14ac:dyDescent="0.2">
      <c r="A10" s="98" t="s">
        <v>0</v>
      </c>
      <c r="B10" s="98"/>
      <c r="C10" s="24"/>
      <c r="D10" s="24"/>
      <c r="E10" s="24"/>
      <c r="F10" s="24"/>
      <c r="G10" s="24">
        <v>243</v>
      </c>
      <c r="H10" s="24">
        <v>244</v>
      </c>
    </row>
    <row r="11" spans="1:10" ht="14.25" customHeight="1" x14ac:dyDescent="0.2">
      <c r="A11" s="98" t="s">
        <v>1</v>
      </c>
      <c r="B11" s="98"/>
      <c r="C11" s="24"/>
      <c r="D11" s="24"/>
      <c r="E11" s="24"/>
      <c r="F11" s="24"/>
      <c r="G11" s="24">
        <v>198</v>
      </c>
      <c r="H11" s="24">
        <v>191</v>
      </c>
    </row>
    <row r="12" spans="1:10" ht="14.25" customHeight="1" x14ac:dyDescent="0.2">
      <c r="A12" s="8" t="s">
        <v>4</v>
      </c>
      <c r="B12" s="9"/>
      <c r="C12" s="9"/>
      <c r="D12" s="9"/>
      <c r="E12" s="110"/>
      <c r="F12" s="8"/>
      <c r="G12" s="8">
        <v>441</v>
      </c>
      <c r="H12" s="110">
        <v>435</v>
      </c>
    </row>
    <row r="15" spans="1:10" ht="14.25" customHeight="1" x14ac:dyDescent="0.2">
      <c r="A15" s="106" t="s">
        <v>16</v>
      </c>
      <c r="B15" s="106"/>
      <c r="C15" s="106"/>
      <c r="D15" s="106"/>
      <c r="E15" s="106"/>
      <c r="F15" s="106"/>
      <c r="G15" s="106"/>
      <c r="H15" s="106"/>
    </row>
    <row r="16" spans="1:10" ht="14.25" customHeight="1" x14ac:dyDescent="0.2">
      <c r="A16" s="111"/>
      <c r="B16" s="111"/>
      <c r="C16" s="111"/>
      <c r="D16" s="103"/>
      <c r="E16" s="103"/>
      <c r="F16" s="103"/>
      <c r="G16" s="124">
        <v>2023</v>
      </c>
      <c r="H16" s="124">
        <v>2024</v>
      </c>
    </row>
    <row r="17" spans="1:8" ht="14.25" customHeight="1" x14ac:dyDescent="0.2">
      <c r="A17" s="98" t="s">
        <v>7</v>
      </c>
      <c r="B17" s="98"/>
      <c r="C17" s="24"/>
      <c r="D17" s="24"/>
      <c r="E17" s="24"/>
      <c r="F17" s="24"/>
      <c r="G17" s="24">
        <v>22</v>
      </c>
      <c r="H17" s="24">
        <v>17</v>
      </c>
    </row>
    <row r="18" spans="1:8" ht="14.25" customHeight="1" x14ac:dyDescent="0.2">
      <c r="A18" s="98" t="s">
        <v>8</v>
      </c>
      <c r="B18" s="98"/>
      <c r="C18" s="24"/>
      <c r="D18" s="24"/>
      <c r="E18" s="24"/>
      <c r="F18" s="24"/>
      <c r="G18" s="24">
        <v>20</v>
      </c>
      <c r="H18" s="24">
        <v>17</v>
      </c>
    </row>
    <row r="19" spans="1:8" ht="14.25" customHeight="1" x14ac:dyDescent="0.2">
      <c r="A19" s="98" t="s">
        <v>9</v>
      </c>
      <c r="B19" s="98"/>
      <c r="C19" s="24"/>
      <c r="D19" s="24"/>
      <c r="E19" s="24"/>
      <c r="F19" s="24"/>
      <c r="G19" s="24">
        <v>21</v>
      </c>
      <c r="H19" s="24">
        <v>18</v>
      </c>
    </row>
    <row r="20" spans="1:8" ht="14.25" customHeight="1" x14ac:dyDescent="0.2">
      <c r="A20" s="98" t="s">
        <v>11</v>
      </c>
      <c r="B20" s="98"/>
      <c r="C20" s="24"/>
      <c r="D20" s="24"/>
      <c r="E20" s="24"/>
      <c r="F20" s="24"/>
      <c r="G20" s="24">
        <v>6</v>
      </c>
      <c r="H20" s="24">
        <v>4</v>
      </c>
    </row>
    <row r="21" spans="1:8" ht="14.25" customHeight="1" x14ac:dyDescent="0.2">
      <c r="A21" s="98" t="s">
        <v>12</v>
      </c>
      <c r="B21" s="98"/>
      <c r="C21" s="24"/>
      <c r="D21" s="24"/>
      <c r="E21" s="24"/>
      <c r="F21" s="24"/>
      <c r="G21" s="24">
        <v>5</v>
      </c>
      <c r="H21" s="24">
        <v>7</v>
      </c>
    </row>
    <row r="22" spans="1:8" ht="14.25" customHeight="1" x14ac:dyDescent="0.2">
      <c r="A22" s="98" t="s">
        <v>13</v>
      </c>
      <c r="B22" s="98"/>
      <c r="C22" s="24"/>
      <c r="D22" s="24"/>
      <c r="E22" s="24"/>
      <c r="F22" s="24"/>
      <c r="G22" s="24">
        <v>86</v>
      </c>
      <c r="H22" s="24">
        <v>76</v>
      </c>
    </row>
    <row r="23" spans="1:8" ht="14.25" customHeight="1" x14ac:dyDescent="0.2">
      <c r="A23" s="98" t="s">
        <v>14</v>
      </c>
      <c r="B23" s="98"/>
      <c r="C23" s="24"/>
      <c r="D23" s="24"/>
      <c r="E23" s="24"/>
      <c r="F23" s="24"/>
      <c r="G23" s="24">
        <v>23</v>
      </c>
      <c r="H23" s="24">
        <v>12</v>
      </c>
    </row>
    <row r="24" spans="1:8" ht="14.25" customHeight="1" x14ac:dyDescent="0.2">
      <c r="A24" s="98" t="s">
        <v>116</v>
      </c>
      <c r="B24" s="98"/>
      <c r="C24" s="24"/>
      <c r="D24" s="24"/>
      <c r="E24" s="24"/>
      <c r="F24" s="24"/>
      <c r="G24" s="24">
        <v>6</v>
      </c>
      <c r="H24" s="24">
        <v>4</v>
      </c>
    </row>
    <row r="25" spans="1:8" ht="14.25" customHeight="1" x14ac:dyDescent="0.2">
      <c r="A25" s="98" t="s">
        <v>15</v>
      </c>
      <c r="B25" s="98"/>
      <c r="C25" s="24"/>
      <c r="D25" s="24"/>
      <c r="E25" s="24"/>
      <c r="F25" s="24"/>
      <c r="G25" s="24">
        <v>8</v>
      </c>
      <c r="H25" s="24">
        <v>11</v>
      </c>
    </row>
    <row r="26" spans="1:8" ht="14.25" customHeight="1" x14ac:dyDescent="0.2">
      <c r="A26" s="8" t="s">
        <v>4</v>
      </c>
      <c r="B26" s="9"/>
      <c r="C26" s="9"/>
      <c r="D26" s="9"/>
      <c r="E26" s="110"/>
      <c r="F26" s="8"/>
      <c r="G26" s="8">
        <v>197</v>
      </c>
      <c r="H26" s="110">
        <v>166</v>
      </c>
    </row>
    <row r="28" spans="1:8" ht="14.25" customHeight="1" x14ac:dyDescent="0.2">
      <c r="A28" s="98" t="s">
        <v>17</v>
      </c>
      <c r="B28" s="98"/>
      <c r="C28" s="24"/>
      <c r="D28" s="24"/>
      <c r="E28" s="24"/>
      <c r="F28" s="24"/>
      <c r="G28" s="24">
        <v>244</v>
      </c>
      <c r="H28" s="24">
        <v>269</v>
      </c>
    </row>
    <row r="29" spans="1:8" ht="14.25" customHeight="1" x14ac:dyDescent="0.2">
      <c r="A29" s="8" t="s">
        <v>4</v>
      </c>
      <c r="B29" s="9"/>
      <c r="C29" s="9"/>
      <c r="D29" s="9"/>
      <c r="E29" s="110"/>
      <c r="F29" s="8"/>
      <c r="G29" s="8">
        <v>441</v>
      </c>
      <c r="H29" s="110">
        <v>435</v>
      </c>
    </row>
    <row r="32" spans="1:8" ht="14.25" customHeight="1" x14ac:dyDescent="0.2">
      <c r="A32" s="106" t="s">
        <v>42</v>
      </c>
      <c r="B32" s="106"/>
      <c r="C32" s="106"/>
      <c r="D32" s="106"/>
      <c r="E32" s="106"/>
      <c r="F32" s="106"/>
      <c r="G32" s="106"/>
      <c r="H32" s="106"/>
    </row>
    <row r="33" spans="1:8" ht="14.25" customHeight="1" x14ac:dyDescent="0.2">
      <c r="A33" s="111"/>
      <c r="B33" s="111"/>
      <c r="C33" s="111"/>
      <c r="D33" s="103"/>
      <c r="E33" s="103"/>
      <c r="F33" s="103"/>
      <c r="G33" s="124">
        <v>2023</v>
      </c>
      <c r="H33" s="124">
        <v>2024</v>
      </c>
    </row>
    <row r="34" spans="1:8" ht="14.25" customHeight="1" x14ac:dyDescent="0.2">
      <c r="A34" s="98" t="s">
        <v>18</v>
      </c>
      <c r="B34" s="98"/>
      <c r="C34" s="24"/>
      <c r="D34" s="24"/>
      <c r="E34" s="24"/>
      <c r="F34" s="24"/>
      <c r="G34" s="24"/>
      <c r="H34" s="24"/>
    </row>
    <row r="35" spans="1:8" ht="14.25" customHeight="1" x14ac:dyDescent="0.2">
      <c r="A35" s="98" t="s">
        <v>19</v>
      </c>
      <c r="B35" s="98"/>
      <c r="C35" s="24"/>
      <c r="D35" s="24"/>
      <c r="E35" s="24"/>
      <c r="F35" s="24"/>
      <c r="G35" s="24">
        <v>1</v>
      </c>
      <c r="H35" s="24">
        <v>1</v>
      </c>
    </row>
    <row r="36" spans="1:8" ht="14.25" customHeight="1" x14ac:dyDescent="0.2">
      <c r="A36" s="98" t="s">
        <v>349</v>
      </c>
      <c r="B36" s="98"/>
      <c r="C36" s="24"/>
      <c r="D36" s="24"/>
      <c r="E36" s="24"/>
      <c r="F36" s="24"/>
      <c r="G36" s="24">
        <v>63</v>
      </c>
      <c r="H36" s="24">
        <v>47</v>
      </c>
    </row>
    <row r="37" spans="1:8" ht="14.25" customHeight="1" x14ac:dyDescent="0.2">
      <c r="A37" s="98" t="s">
        <v>21</v>
      </c>
      <c r="B37" s="98"/>
      <c r="C37" s="24"/>
      <c r="D37" s="24"/>
      <c r="E37" s="24"/>
      <c r="F37" s="24"/>
      <c r="G37" s="24">
        <v>6</v>
      </c>
      <c r="H37" s="24">
        <v>3</v>
      </c>
    </row>
    <row r="38" spans="1:8" ht="14.25" customHeight="1" x14ac:dyDescent="0.2">
      <c r="A38" s="98" t="s">
        <v>22</v>
      </c>
      <c r="B38" s="98"/>
      <c r="C38" s="24"/>
      <c r="D38" s="24"/>
      <c r="E38" s="24"/>
      <c r="F38" s="24"/>
      <c r="G38" s="24">
        <v>3</v>
      </c>
      <c r="H38" s="24">
        <v>5</v>
      </c>
    </row>
    <row r="39" spans="1:8" ht="14.25" customHeight="1" x14ac:dyDescent="0.2">
      <c r="A39" s="98" t="s">
        <v>23</v>
      </c>
      <c r="B39" s="98"/>
      <c r="C39" s="24"/>
      <c r="D39" s="24"/>
      <c r="E39" s="24"/>
      <c r="F39" s="24"/>
      <c r="G39" s="24">
        <v>3</v>
      </c>
      <c r="H39" s="24">
        <v>1</v>
      </c>
    </row>
    <row r="40" spans="1:8" ht="14.25" customHeight="1" x14ac:dyDescent="0.2">
      <c r="A40" s="98" t="s">
        <v>24</v>
      </c>
      <c r="B40" s="98"/>
      <c r="C40" s="24"/>
      <c r="D40" s="24"/>
      <c r="E40" s="24"/>
      <c r="F40" s="24"/>
      <c r="G40" s="24">
        <v>2</v>
      </c>
      <c r="H40" s="24">
        <v>1</v>
      </c>
    </row>
    <row r="41" spans="1:8" ht="14.25" customHeight="1" x14ac:dyDescent="0.2">
      <c r="A41" s="98" t="s">
        <v>25</v>
      </c>
      <c r="B41" s="98"/>
      <c r="C41" s="24"/>
      <c r="D41" s="24"/>
      <c r="E41" s="24"/>
      <c r="F41" s="24"/>
      <c r="G41" s="24">
        <v>17</v>
      </c>
      <c r="H41" s="24">
        <v>18</v>
      </c>
    </row>
    <row r="42" spans="1:8" ht="14.25" customHeight="1" x14ac:dyDescent="0.2">
      <c r="A42" s="98" t="s">
        <v>26</v>
      </c>
      <c r="B42" s="98"/>
      <c r="C42" s="24"/>
      <c r="D42" s="24"/>
      <c r="E42" s="24"/>
      <c r="F42" s="24"/>
      <c r="G42" s="24">
        <v>3</v>
      </c>
      <c r="H42" s="24">
        <v>3</v>
      </c>
    </row>
    <row r="43" spans="1:8" ht="14.25" customHeight="1" x14ac:dyDescent="0.2">
      <c r="A43" s="98" t="s">
        <v>27</v>
      </c>
      <c r="B43" s="98"/>
      <c r="C43" s="24"/>
      <c r="D43" s="24"/>
      <c r="E43" s="24"/>
      <c r="F43" s="24"/>
      <c r="G43" s="24">
        <v>26</v>
      </c>
      <c r="H43" s="24">
        <v>24</v>
      </c>
    </row>
    <row r="44" spans="1:8" ht="14.25" customHeight="1" x14ac:dyDescent="0.2">
      <c r="A44" s="98" t="s">
        <v>28</v>
      </c>
      <c r="B44" s="98"/>
      <c r="C44" s="24"/>
      <c r="D44" s="24"/>
      <c r="E44" s="24"/>
      <c r="F44" s="24"/>
      <c r="G44" s="24">
        <v>8</v>
      </c>
      <c r="H44" s="24">
        <v>8</v>
      </c>
    </row>
    <row r="45" spans="1:8" ht="14.25" customHeight="1" x14ac:dyDescent="0.2">
      <c r="A45" s="98" t="s">
        <v>29</v>
      </c>
      <c r="B45" s="98"/>
      <c r="C45" s="24"/>
      <c r="D45" s="24"/>
      <c r="E45" s="24"/>
      <c r="F45" s="24"/>
      <c r="G45" s="24">
        <v>12</v>
      </c>
      <c r="H45" s="24">
        <v>13</v>
      </c>
    </row>
    <row r="46" spans="1:8" ht="14.25" customHeight="1" x14ac:dyDescent="0.2">
      <c r="A46" s="98" t="s">
        <v>30</v>
      </c>
      <c r="B46" s="98"/>
      <c r="C46" s="24"/>
      <c r="D46" s="24"/>
      <c r="E46" s="24"/>
      <c r="F46" s="24"/>
      <c r="G46" s="24">
        <v>11</v>
      </c>
      <c r="H46" s="24">
        <v>11</v>
      </c>
    </row>
    <row r="47" spans="1:8" ht="14.25" customHeight="1" x14ac:dyDescent="0.2">
      <c r="A47" s="98" t="s">
        <v>31</v>
      </c>
      <c r="B47" s="98"/>
      <c r="C47" s="24"/>
      <c r="D47" s="24"/>
      <c r="E47" s="24"/>
      <c r="F47" s="24"/>
      <c r="G47" s="24" t="s">
        <v>3</v>
      </c>
      <c r="H47" s="24">
        <v>1</v>
      </c>
    </row>
    <row r="48" spans="1:8" ht="14.25" customHeight="1" x14ac:dyDescent="0.2">
      <c r="A48" s="98" t="s">
        <v>32</v>
      </c>
      <c r="B48" s="98"/>
      <c r="C48" s="24"/>
      <c r="D48" s="24"/>
      <c r="E48" s="24"/>
      <c r="F48" s="24"/>
      <c r="G48" s="24">
        <v>1</v>
      </c>
      <c r="H48" s="24">
        <v>1</v>
      </c>
    </row>
    <row r="49" spans="1:10" ht="14.25" customHeight="1" x14ac:dyDescent="0.2">
      <c r="A49" s="98" t="s">
        <v>33</v>
      </c>
      <c r="B49" s="98"/>
      <c r="C49" s="24"/>
      <c r="D49" s="24"/>
      <c r="E49" s="24"/>
      <c r="F49" s="24"/>
      <c r="G49" s="24" t="s">
        <v>3</v>
      </c>
      <c r="H49" s="24" t="s">
        <v>3</v>
      </c>
    </row>
    <row r="50" spans="1:10" ht="14.25" customHeight="1" x14ac:dyDescent="0.2">
      <c r="A50" s="98" t="s">
        <v>34</v>
      </c>
      <c r="B50" s="98"/>
      <c r="C50" s="24"/>
      <c r="D50" s="24"/>
      <c r="E50" s="24"/>
      <c r="F50" s="24"/>
      <c r="G50" s="24">
        <v>1</v>
      </c>
      <c r="H50" s="24">
        <v>2</v>
      </c>
    </row>
    <row r="51" spans="1:10" ht="14.25" customHeight="1" x14ac:dyDescent="0.2">
      <c r="A51" s="98" t="s">
        <v>35</v>
      </c>
      <c r="B51" s="98"/>
      <c r="C51" s="24"/>
      <c r="D51" s="24"/>
      <c r="E51" s="24"/>
      <c r="F51" s="24"/>
      <c r="G51" s="24">
        <v>1</v>
      </c>
      <c r="H51" s="24">
        <v>2</v>
      </c>
    </row>
    <row r="52" spans="1:10" ht="14.25" customHeight="1" x14ac:dyDescent="0.2">
      <c r="A52" s="98" t="s">
        <v>36</v>
      </c>
      <c r="B52" s="98"/>
      <c r="C52" s="24"/>
      <c r="D52" s="24"/>
      <c r="E52" s="24"/>
      <c r="F52" s="24"/>
      <c r="G52" s="24">
        <v>10</v>
      </c>
      <c r="H52" s="24">
        <v>6</v>
      </c>
    </row>
    <row r="53" spans="1:10" ht="14.25" customHeight="1" x14ac:dyDescent="0.2">
      <c r="A53" s="98" t="s">
        <v>37</v>
      </c>
      <c r="B53" s="98"/>
      <c r="C53" s="24"/>
      <c r="D53" s="24"/>
      <c r="E53" s="24"/>
      <c r="F53" s="24"/>
      <c r="G53" s="24">
        <v>16</v>
      </c>
      <c r="H53" s="24">
        <v>7</v>
      </c>
    </row>
    <row r="54" spans="1:10" ht="14.25" customHeight="1" x14ac:dyDescent="0.2">
      <c r="A54" s="98" t="s">
        <v>38</v>
      </c>
      <c r="B54" s="98"/>
      <c r="C54" s="24"/>
      <c r="D54" s="24"/>
      <c r="E54" s="24"/>
      <c r="F54" s="24"/>
      <c r="G54" s="24" t="s">
        <v>3</v>
      </c>
      <c r="H54" s="24" t="s">
        <v>3</v>
      </c>
    </row>
    <row r="55" spans="1:10" ht="14.25" customHeight="1" x14ac:dyDescent="0.2">
      <c r="A55" s="98" t="s">
        <v>39</v>
      </c>
      <c r="B55" s="98"/>
      <c r="C55" s="24"/>
      <c r="D55" s="24"/>
      <c r="E55" s="24"/>
      <c r="F55" s="24"/>
      <c r="G55" s="24">
        <v>2</v>
      </c>
      <c r="H55" s="24">
        <v>2</v>
      </c>
    </row>
    <row r="56" spans="1:10" ht="14.25" customHeight="1" x14ac:dyDescent="0.2">
      <c r="A56" s="98" t="s">
        <v>40</v>
      </c>
      <c r="B56" s="98"/>
      <c r="C56" s="24"/>
      <c r="D56" s="24"/>
      <c r="E56" s="24"/>
      <c r="F56" s="24"/>
      <c r="G56" s="24">
        <v>9</v>
      </c>
      <c r="H56" s="24">
        <v>8</v>
      </c>
    </row>
    <row r="57" spans="1:10" ht="14.25" customHeight="1" x14ac:dyDescent="0.2">
      <c r="A57" s="98" t="s">
        <v>41</v>
      </c>
      <c r="B57" s="98"/>
      <c r="C57" s="24"/>
      <c r="D57" s="24"/>
      <c r="E57" s="24"/>
      <c r="F57" s="24"/>
      <c r="G57" s="24">
        <v>2</v>
      </c>
      <c r="H57" s="24">
        <v>2</v>
      </c>
    </row>
    <row r="58" spans="1:10" ht="14.25" customHeight="1" x14ac:dyDescent="0.2">
      <c r="A58" s="8" t="s">
        <v>4</v>
      </c>
      <c r="B58" s="9"/>
      <c r="C58" s="9"/>
      <c r="D58" s="9"/>
      <c r="E58" s="110"/>
      <c r="F58" s="8"/>
      <c r="G58" s="8">
        <v>197</v>
      </c>
      <c r="H58" s="110">
        <v>166</v>
      </c>
    </row>
    <row r="61" spans="1:10" ht="14.25" customHeight="1" x14ac:dyDescent="0.2">
      <c r="A61" s="106" t="s">
        <v>43</v>
      </c>
      <c r="B61" s="106"/>
      <c r="C61" s="106"/>
      <c r="D61" s="106"/>
      <c r="E61" s="106"/>
      <c r="F61" s="106"/>
      <c r="G61" s="106"/>
      <c r="H61" s="106"/>
      <c r="I61" s="139"/>
      <c r="J61" s="139"/>
    </row>
    <row r="63" spans="1:10" ht="14.25" customHeight="1" x14ac:dyDescent="0.2">
      <c r="A63" s="125" t="s">
        <v>635</v>
      </c>
      <c r="B63" s="125"/>
      <c r="C63" s="125"/>
      <c r="D63" s="125"/>
      <c r="E63" s="125"/>
      <c r="F63" s="45"/>
      <c r="G63" s="45">
        <v>2023</v>
      </c>
      <c r="H63" s="45">
        <v>2024</v>
      </c>
    </row>
    <row r="64" spans="1:10" ht="14.25" customHeight="1" x14ac:dyDescent="0.2">
      <c r="A64" s="220" t="s">
        <v>46</v>
      </c>
      <c r="B64" s="35" t="s">
        <v>636</v>
      </c>
      <c r="C64" s="35"/>
      <c r="D64" s="35"/>
      <c r="E64" s="35"/>
      <c r="F64" s="35"/>
      <c r="G64" s="35">
        <v>30</v>
      </c>
      <c r="H64" s="15">
        <v>11</v>
      </c>
    </row>
    <row r="65" spans="1:10" ht="14.25" customHeight="1" x14ac:dyDescent="0.2">
      <c r="A65" s="37" t="s">
        <v>50</v>
      </c>
      <c r="B65" s="14" t="s">
        <v>636</v>
      </c>
      <c r="C65" s="14"/>
      <c r="D65" s="14"/>
      <c r="E65" s="14"/>
      <c r="F65" s="14"/>
      <c r="G65" s="14">
        <v>39</v>
      </c>
      <c r="H65" s="15">
        <v>40</v>
      </c>
    </row>
    <row r="66" spans="1:10" ht="14.25" customHeight="1" x14ac:dyDescent="0.2">
      <c r="A66" s="24" t="s">
        <v>51</v>
      </c>
      <c r="B66" s="14" t="s">
        <v>636</v>
      </c>
      <c r="C66" s="14"/>
      <c r="D66" s="14"/>
      <c r="E66" s="14"/>
      <c r="F66" s="15"/>
      <c r="G66" s="15">
        <v>20</v>
      </c>
      <c r="H66" s="15">
        <v>20</v>
      </c>
    </row>
    <row r="67" spans="1:10" ht="14.25" customHeight="1" x14ac:dyDescent="0.2">
      <c r="A67" s="24" t="s">
        <v>52</v>
      </c>
      <c r="B67" s="14" t="s">
        <v>636</v>
      </c>
      <c r="C67" s="14"/>
      <c r="D67" s="14"/>
      <c r="E67" s="14"/>
      <c r="F67" s="15"/>
      <c r="G67" s="15">
        <v>22</v>
      </c>
      <c r="H67" s="15">
        <v>22</v>
      </c>
    </row>
    <row r="68" spans="1:10" ht="14.25" customHeight="1" x14ac:dyDescent="0.2">
      <c r="A68" s="37" t="s">
        <v>53</v>
      </c>
      <c r="B68" s="14" t="s">
        <v>636</v>
      </c>
      <c r="C68" s="14"/>
      <c r="D68" s="14"/>
      <c r="E68" s="14"/>
      <c r="F68" s="15"/>
      <c r="G68" s="15">
        <v>22</v>
      </c>
      <c r="H68" s="15">
        <v>26</v>
      </c>
    </row>
    <row r="69" spans="1:10" ht="14.25" customHeight="1" x14ac:dyDescent="0.2">
      <c r="A69" s="37" t="s">
        <v>47</v>
      </c>
      <c r="B69" s="14" t="s">
        <v>636</v>
      </c>
      <c r="C69" s="14"/>
      <c r="D69" s="14"/>
      <c r="E69" s="14"/>
      <c r="F69" s="15"/>
      <c r="G69" s="15">
        <v>28</v>
      </c>
      <c r="H69" s="15">
        <v>13</v>
      </c>
    </row>
    <row r="70" spans="1:10" ht="14.25" customHeight="1" x14ac:dyDescent="0.2">
      <c r="A70" s="222" t="s">
        <v>48</v>
      </c>
      <c r="B70" s="187" t="s">
        <v>636</v>
      </c>
      <c r="C70" s="187"/>
      <c r="D70" s="187"/>
      <c r="E70" s="187"/>
      <c r="F70" s="223"/>
      <c r="G70" s="223">
        <v>28</v>
      </c>
      <c r="H70" s="15">
        <v>18</v>
      </c>
    </row>
    <row r="71" spans="1:10" ht="14.25" customHeight="1" x14ac:dyDescent="0.2">
      <c r="A71" s="19" t="s">
        <v>246</v>
      </c>
      <c r="B71" t="s">
        <v>636</v>
      </c>
      <c r="F71" s="5"/>
      <c r="G71" s="5">
        <v>8</v>
      </c>
      <c r="H71" s="15">
        <v>16</v>
      </c>
    </row>
    <row r="72" spans="1:10" ht="14.25" customHeight="1" x14ac:dyDescent="0.2">
      <c r="A72" s="26" t="s">
        <v>4</v>
      </c>
      <c r="B72" s="9"/>
      <c r="C72" s="9"/>
      <c r="D72" s="9"/>
      <c r="E72" s="9"/>
      <c r="F72" s="10"/>
      <c r="G72" s="129">
        <f>SUM(G64:G71)</f>
        <v>197</v>
      </c>
      <c r="H72" s="129">
        <f>SUM(H64:H71)</f>
        <v>166</v>
      </c>
    </row>
    <row r="73" spans="1:10" ht="14.25" customHeight="1" x14ac:dyDescent="0.2">
      <c r="A73" s="31"/>
      <c r="F73" s="25"/>
      <c r="G73" s="140"/>
      <c r="H73" s="140"/>
    </row>
    <row r="75" spans="1:10" ht="14.25" customHeight="1" x14ac:dyDescent="0.2">
      <c r="A75" s="285" t="s">
        <v>645</v>
      </c>
      <c r="B75" s="285"/>
      <c r="C75" s="285"/>
      <c r="D75" s="285"/>
      <c r="E75" s="285"/>
      <c r="F75" s="285"/>
    </row>
    <row r="76" spans="1:10" ht="14.25" customHeight="1" x14ac:dyDescent="0.2">
      <c r="A76" s="35">
        <v>2016</v>
      </c>
      <c r="B76" s="35">
        <v>2017</v>
      </c>
      <c r="C76" s="35">
        <v>2018</v>
      </c>
      <c r="D76" s="35">
        <v>2019</v>
      </c>
      <c r="E76" s="35">
        <v>2020</v>
      </c>
      <c r="F76" s="35">
        <v>2021</v>
      </c>
      <c r="G76" s="35">
        <v>2022</v>
      </c>
      <c r="H76" s="35">
        <v>2023</v>
      </c>
      <c r="I76" s="35">
        <v>2024</v>
      </c>
      <c r="J76" s="225" t="s">
        <v>4</v>
      </c>
    </row>
    <row r="77" spans="1:10" ht="14.25" customHeight="1" x14ac:dyDescent="0.2">
      <c r="A77" s="39">
        <v>2</v>
      </c>
      <c r="B77" s="39">
        <v>1</v>
      </c>
      <c r="C77" s="39">
        <v>1</v>
      </c>
      <c r="D77" s="39">
        <v>2</v>
      </c>
      <c r="E77" s="39">
        <v>15</v>
      </c>
      <c r="F77" s="226">
        <v>15</v>
      </c>
      <c r="G77" s="226">
        <v>24</v>
      </c>
      <c r="H77" s="226">
        <v>70</v>
      </c>
      <c r="I77" s="226">
        <v>139</v>
      </c>
      <c r="J77" s="227">
        <f>SUM(A77:I77)</f>
        <v>269</v>
      </c>
    </row>
    <row r="78" spans="1:10" ht="14.25" customHeight="1" x14ac:dyDescent="0.2">
      <c r="A78" s="228" t="s">
        <v>44</v>
      </c>
      <c r="B78" s="228" t="s">
        <v>71</v>
      </c>
      <c r="C78" s="228" t="s">
        <v>71</v>
      </c>
      <c r="D78" s="228" t="s">
        <v>44</v>
      </c>
      <c r="E78" s="228" t="s">
        <v>552</v>
      </c>
      <c r="F78" s="228" t="s">
        <v>552</v>
      </c>
      <c r="G78" s="228" t="s">
        <v>45</v>
      </c>
      <c r="H78" s="228" t="s">
        <v>553</v>
      </c>
      <c r="I78" s="228" t="s">
        <v>554</v>
      </c>
      <c r="J78" s="229" t="s">
        <v>555</v>
      </c>
    </row>
    <row r="79" spans="1:10" ht="14.25" customHeight="1" x14ac:dyDescent="0.2">
      <c r="B79" s="107"/>
      <c r="C79" s="107"/>
      <c r="D79" s="107"/>
      <c r="E79" s="107"/>
      <c r="F79" s="25"/>
    </row>
    <row r="81" spans="1:11" ht="14.25" customHeight="1" x14ac:dyDescent="0.2">
      <c r="A81" s="106" t="s">
        <v>57</v>
      </c>
      <c r="B81" s="106"/>
      <c r="C81" s="106"/>
      <c r="D81" s="106"/>
      <c r="E81" s="106"/>
      <c r="F81" s="106"/>
      <c r="G81" s="106"/>
      <c r="H81" s="106"/>
    </row>
    <row r="82" spans="1:11" ht="14.25" customHeight="1" x14ac:dyDescent="0.2">
      <c r="A82" s="111"/>
      <c r="B82" s="111"/>
      <c r="C82" s="111"/>
      <c r="D82" s="103"/>
      <c r="E82" s="103"/>
      <c r="F82" s="103"/>
      <c r="G82" s="124">
        <v>2023</v>
      </c>
      <c r="H82" s="124">
        <v>2024</v>
      </c>
    </row>
    <row r="83" spans="1:11" ht="14.25" customHeight="1" x14ac:dyDescent="0.2">
      <c r="A83" s="98" t="s">
        <v>350</v>
      </c>
      <c r="B83" s="98"/>
      <c r="C83" s="24"/>
      <c r="D83" s="24"/>
      <c r="E83" s="24"/>
      <c r="F83" s="24"/>
      <c r="G83" s="24" t="s">
        <v>3</v>
      </c>
      <c r="H83" s="24" t="s">
        <v>3</v>
      </c>
    </row>
    <row r="84" spans="1:11" ht="14.25" customHeight="1" x14ac:dyDescent="0.2">
      <c r="A84" s="138"/>
      <c r="B84" s="138"/>
      <c r="C84" s="19"/>
      <c r="D84" s="19"/>
      <c r="E84" s="19"/>
      <c r="F84" s="19"/>
      <c r="G84" s="19"/>
      <c r="H84" s="19"/>
    </row>
    <row r="87" spans="1:11" ht="14.25" customHeight="1" x14ac:dyDescent="0.25">
      <c r="A87" s="163" t="s">
        <v>419</v>
      </c>
      <c r="B87" s="163"/>
      <c r="C87" s="163"/>
      <c r="D87" s="163"/>
      <c r="E87" s="163"/>
      <c r="F87" s="163"/>
      <c r="G87" s="163"/>
      <c r="H87" s="163"/>
    </row>
    <row r="88" spans="1:11" ht="14.25" customHeight="1" x14ac:dyDescent="0.2">
      <c r="A88" s="132"/>
      <c r="B88" s="132"/>
      <c r="C88" s="132"/>
      <c r="D88" s="132"/>
      <c r="E88" s="132"/>
      <c r="F88" s="132"/>
      <c r="G88" s="132"/>
      <c r="H88" s="132"/>
      <c r="K88" s="133"/>
    </row>
    <row r="89" spans="1:11" ht="14.25" customHeight="1" x14ac:dyDescent="0.2">
      <c r="A89" s="106" t="s">
        <v>434</v>
      </c>
      <c r="B89" s="106"/>
      <c r="C89" s="106"/>
      <c r="D89" s="106"/>
      <c r="E89" s="106"/>
      <c r="F89" s="106"/>
      <c r="G89" s="106"/>
      <c r="H89" s="106"/>
    </row>
    <row r="90" spans="1:11" ht="14.25" customHeight="1" x14ac:dyDescent="0.2">
      <c r="A90" s="132"/>
      <c r="B90" s="132"/>
      <c r="C90" s="132"/>
      <c r="D90" s="132"/>
      <c r="E90" s="132"/>
      <c r="F90" s="132"/>
      <c r="G90" s="132"/>
      <c r="H90" s="132"/>
    </row>
    <row r="91" spans="1:11" ht="14.25" customHeight="1" x14ac:dyDescent="0.2">
      <c r="A91" s="106" t="s">
        <v>61</v>
      </c>
      <c r="B91" s="106"/>
      <c r="C91" s="106"/>
      <c r="D91" s="106"/>
      <c r="E91" s="106"/>
      <c r="F91" s="106"/>
      <c r="G91" s="106"/>
      <c r="H91" s="106"/>
    </row>
    <row r="92" spans="1:11" ht="14.25" customHeight="1" x14ac:dyDescent="0.2">
      <c r="A92" s="111"/>
      <c r="B92" s="111"/>
      <c r="C92" s="111"/>
      <c r="D92" s="103"/>
      <c r="E92" s="103"/>
      <c r="F92" s="103"/>
      <c r="G92" s="124">
        <v>2023</v>
      </c>
      <c r="H92" s="124">
        <v>2024</v>
      </c>
    </row>
    <row r="93" spans="1:11" ht="14.25" customHeight="1" x14ac:dyDescent="0.2">
      <c r="A93" s="98" t="s">
        <v>0</v>
      </c>
      <c r="B93" s="98"/>
      <c r="C93" s="24"/>
      <c r="D93" s="24"/>
      <c r="E93" s="24"/>
      <c r="F93" s="24"/>
      <c r="G93" s="24">
        <v>150</v>
      </c>
      <c r="H93" s="24">
        <v>178</v>
      </c>
    </row>
    <row r="94" spans="1:11" ht="14.25" customHeight="1" x14ac:dyDescent="0.2">
      <c r="A94" s="98" t="s">
        <v>1</v>
      </c>
      <c r="B94" s="98"/>
      <c r="C94" s="24"/>
      <c r="D94" s="24"/>
      <c r="E94" s="24"/>
      <c r="F94" s="24"/>
      <c r="G94" s="24">
        <v>393</v>
      </c>
      <c r="H94" s="24">
        <v>398</v>
      </c>
    </row>
    <row r="95" spans="1:11" ht="14.25" customHeight="1" x14ac:dyDescent="0.2">
      <c r="A95" s="8" t="s">
        <v>4</v>
      </c>
      <c r="B95" s="9"/>
      <c r="C95" s="9"/>
      <c r="D95" s="9"/>
      <c r="E95" s="110"/>
      <c r="F95" s="8"/>
      <c r="G95" s="8">
        <v>543</v>
      </c>
      <c r="H95" s="110">
        <v>576</v>
      </c>
    </row>
    <row r="98" spans="1:8" ht="14.25" customHeight="1" x14ac:dyDescent="0.2">
      <c r="A98" s="106" t="s">
        <v>64</v>
      </c>
      <c r="B98" s="106"/>
      <c r="C98" s="106"/>
      <c r="D98" s="106"/>
      <c r="E98" s="106"/>
      <c r="F98" s="106"/>
      <c r="G98" s="106"/>
      <c r="H98" s="106"/>
    </row>
    <row r="99" spans="1:8" ht="14.25" customHeight="1" x14ac:dyDescent="0.2">
      <c r="A99" s="111"/>
      <c r="B99" s="111"/>
      <c r="C99" s="111"/>
      <c r="D99" s="103"/>
      <c r="E99" s="103"/>
      <c r="F99" s="103"/>
      <c r="G99" s="124">
        <v>2023</v>
      </c>
      <c r="H99" s="124">
        <v>2024</v>
      </c>
    </row>
    <row r="100" spans="1:8" ht="14.25" customHeight="1" x14ac:dyDescent="0.2">
      <c r="A100" s="98" t="s">
        <v>7</v>
      </c>
      <c r="B100" s="98"/>
      <c r="C100" s="24"/>
      <c r="D100" s="24"/>
      <c r="E100" s="24"/>
      <c r="F100" s="24"/>
      <c r="G100" s="24">
        <v>206</v>
      </c>
      <c r="H100" s="24">
        <v>218</v>
      </c>
    </row>
    <row r="101" spans="1:8" ht="14.25" customHeight="1" x14ac:dyDescent="0.2">
      <c r="A101" s="98" t="s">
        <v>8</v>
      </c>
      <c r="B101" s="98"/>
      <c r="C101" s="24"/>
      <c r="D101" s="24"/>
      <c r="E101" s="24"/>
      <c r="F101" s="24"/>
      <c r="G101" s="24">
        <v>12</v>
      </c>
      <c r="H101" s="24">
        <v>15</v>
      </c>
    </row>
    <row r="102" spans="1:8" ht="14.25" customHeight="1" x14ac:dyDescent="0.2">
      <c r="A102" s="98" t="s">
        <v>9</v>
      </c>
      <c r="B102" s="98"/>
      <c r="C102" s="24"/>
      <c r="D102" s="24"/>
      <c r="E102" s="24"/>
      <c r="F102" s="24"/>
      <c r="G102" s="24">
        <v>14</v>
      </c>
      <c r="H102" s="24">
        <v>20</v>
      </c>
    </row>
    <row r="103" spans="1:8" ht="14.25" customHeight="1" x14ac:dyDescent="0.2">
      <c r="A103" s="98" t="s">
        <v>11</v>
      </c>
      <c r="B103" s="98"/>
      <c r="C103" s="24"/>
      <c r="D103" s="24"/>
      <c r="E103" s="24"/>
      <c r="F103" s="24"/>
      <c r="G103" s="24">
        <v>4</v>
      </c>
      <c r="H103" s="24">
        <v>2</v>
      </c>
    </row>
    <row r="104" spans="1:8" ht="14.25" customHeight="1" x14ac:dyDescent="0.2">
      <c r="A104" s="98" t="s">
        <v>12</v>
      </c>
      <c r="B104" s="98"/>
      <c r="C104" s="24"/>
      <c r="D104" s="24"/>
      <c r="E104" s="24"/>
      <c r="F104" s="24"/>
      <c r="G104" s="24">
        <v>13</v>
      </c>
      <c r="H104" s="24">
        <v>20</v>
      </c>
    </row>
    <row r="105" spans="1:8" ht="14.25" customHeight="1" x14ac:dyDescent="0.2">
      <c r="A105" s="98" t="s">
        <v>13</v>
      </c>
      <c r="B105" s="98"/>
      <c r="C105" s="24"/>
      <c r="D105" s="24"/>
      <c r="E105" s="24"/>
      <c r="F105" s="24"/>
      <c r="G105" s="24">
        <v>71</v>
      </c>
      <c r="H105" s="24">
        <v>70</v>
      </c>
    </row>
    <row r="106" spans="1:8" ht="14.25" customHeight="1" x14ac:dyDescent="0.2">
      <c r="A106" s="98" t="s">
        <v>14</v>
      </c>
      <c r="B106" s="98"/>
      <c r="C106" s="24"/>
      <c r="D106" s="24"/>
      <c r="E106" s="24"/>
      <c r="F106" s="24"/>
      <c r="G106" s="24">
        <v>30</v>
      </c>
      <c r="H106" s="24">
        <v>20</v>
      </c>
    </row>
    <row r="107" spans="1:8" ht="14.25" customHeight="1" x14ac:dyDescent="0.2">
      <c r="A107" s="98" t="s">
        <v>116</v>
      </c>
      <c r="B107" s="98"/>
      <c r="C107" s="24"/>
      <c r="D107" s="24"/>
      <c r="E107" s="24"/>
      <c r="F107" s="24"/>
      <c r="G107" s="24">
        <v>4</v>
      </c>
      <c r="H107" s="24">
        <v>2</v>
      </c>
    </row>
    <row r="108" spans="1:8" ht="14.25" customHeight="1" x14ac:dyDescent="0.2">
      <c r="A108" s="98" t="s">
        <v>15</v>
      </c>
      <c r="B108" s="98"/>
      <c r="C108" s="24"/>
      <c r="D108" s="24"/>
      <c r="E108" s="24"/>
      <c r="F108" s="24"/>
      <c r="G108" s="24">
        <v>11</v>
      </c>
      <c r="H108" s="24">
        <v>16</v>
      </c>
    </row>
    <row r="109" spans="1:8" ht="14.25" customHeight="1" x14ac:dyDescent="0.2">
      <c r="A109" s="8" t="s">
        <v>4</v>
      </c>
      <c r="B109" s="9"/>
      <c r="C109" s="9"/>
      <c r="D109" s="9"/>
      <c r="E109" s="110"/>
      <c r="F109" s="8"/>
      <c r="G109" s="8">
        <v>365</v>
      </c>
      <c r="H109" s="110">
        <v>383</v>
      </c>
    </row>
    <row r="111" spans="1:8" ht="14.25" customHeight="1" x14ac:dyDescent="0.2">
      <c r="A111" s="98" t="s">
        <v>17</v>
      </c>
      <c r="B111" s="98"/>
      <c r="C111" s="24"/>
      <c r="D111" s="24"/>
      <c r="E111" s="24"/>
      <c r="F111" s="24"/>
      <c r="G111" s="24">
        <v>178</v>
      </c>
      <c r="H111" s="24">
        <v>193</v>
      </c>
    </row>
    <row r="112" spans="1:8" ht="14.25" customHeight="1" x14ac:dyDescent="0.2">
      <c r="A112" s="8" t="s">
        <v>4</v>
      </c>
      <c r="B112" s="9"/>
      <c r="C112" s="9"/>
      <c r="D112" s="9"/>
      <c r="E112" s="110"/>
      <c r="F112" s="8"/>
      <c r="G112" s="8">
        <v>543</v>
      </c>
      <c r="H112" s="110">
        <v>576</v>
      </c>
    </row>
    <row r="115" spans="1:8" ht="14.25" customHeight="1" x14ac:dyDescent="0.2">
      <c r="A115" s="106" t="s">
        <v>65</v>
      </c>
      <c r="B115" s="106"/>
      <c r="C115" s="106"/>
      <c r="D115" s="106"/>
      <c r="E115" s="106"/>
      <c r="F115" s="106"/>
      <c r="G115" s="106"/>
      <c r="H115" s="106"/>
    </row>
    <row r="116" spans="1:8" ht="14.25" customHeight="1" x14ac:dyDescent="0.2">
      <c r="A116" s="111"/>
      <c r="B116" s="111"/>
      <c r="C116" s="111"/>
      <c r="D116" s="103"/>
      <c r="E116" s="103"/>
      <c r="F116" s="103"/>
      <c r="G116" s="124">
        <v>2023</v>
      </c>
      <c r="H116" s="124">
        <v>2024</v>
      </c>
    </row>
    <row r="117" spans="1:8" ht="14.25" customHeight="1" x14ac:dyDescent="0.2">
      <c r="A117" s="98" t="s">
        <v>18</v>
      </c>
      <c r="B117" s="98"/>
      <c r="C117" s="24"/>
      <c r="D117" s="24"/>
      <c r="E117" s="24"/>
      <c r="F117" s="24"/>
      <c r="G117" s="24"/>
      <c r="H117" s="24"/>
    </row>
    <row r="118" spans="1:8" ht="14.25" customHeight="1" x14ac:dyDescent="0.2">
      <c r="A118" s="98" t="s">
        <v>351</v>
      </c>
      <c r="B118" s="98"/>
      <c r="C118" s="24"/>
      <c r="D118" s="24"/>
      <c r="E118" s="24"/>
      <c r="F118" s="24"/>
      <c r="G118" s="24">
        <v>213</v>
      </c>
      <c r="H118" s="24">
        <v>194</v>
      </c>
    </row>
    <row r="119" spans="1:8" ht="14.25" customHeight="1" x14ac:dyDescent="0.2">
      <c r="A119" s="112" t="s">
        <v>352</v>
      </c>
      <c r="B119" s="112"/>
      <c r="C119" s="113"/>
      <c r="D119" s="113"/>
      <c r="E119" s="113"/>
      <c r="F119" s="113"/>
      <c r="G119" s="113">
        <v>170</v>
      </c>
      <c r="H119" s="113">
        <v>152</v>
      </c>
    </row>
    <row r="120" spans="1:8" ht="14.25" customHeight="1" x14ac:dyDescent="0.2">
      <c r="A120" s="98" t="s">
        <v>25</v>
      </c>
      <c r="B120" s="98"/>
      <c r="C120" s="24"/>
      <c r="D120" s="24"/>
      <c r="E120" s="24"/>
      <c r="F120" s="24"/>
      <c r="G120" s="24">
        <v>23</v>
      </c>
      <c r="H120" s="24">
        <v>14</v>
      </c>
    </row>
    <row r="121" spans="1:8" ht="14.25" customHeight="1" x14ac:dyDescent="0.2">
      <c r="A121" s="98" t="s">
        <v>26</v>
      </c>
      <c r="B121" s="98"/>
      <c r="C121" s="24"/>
      <c r="D121" s="24"/>
      <c r="E121" s="24"/>
      <c r="F121" s="24"/>
      <c r="G121" s="24">
        <v>9</v>
      </c>
      <c r="H121" s="24">
        <v>11</v>
      </c>
    </row>
    <row r="122" spans="1:8" ht="14.25" customHeight="1" x14ac:dyDescent="0.2">
      <c r="A122" s="98" t="s">
        <v>27</v>
      </c>
      <c r="B122" s="98"/>
      <c r="C122" s="24"/>
      <c r="D122" s="24"/>
      <c r="E122" s="24"/>
      <c r="F122" s="24"/>
      <c r="G122" s="24">
        <v>46</v>
      </c>
      <c r="H122" s="24">
        <v>51</v>
      </c>
    </row>
    <row r="123" spans="1:8" ht="14.25" customHeight="1" x14ac:dyDescent="0.2">
      <c r="A123" s="98" t="s">
        <v>29</v>
      </c>
      <c r="B123" s="98"/>
      <c r="C123" s="24"/>
      <c r="D123" s="24"/>
      <c r="E123" s="24"/>
      <c r="F123" s="24"/>
      <c r="G123" s="24">
        <v>10</v>
      </c>
      <c r="H123" s="24">
        <v>14</v>
      </c>
    </row>
    <row r="124" spans="1:8" ht="14.25" customHeight="1" x14ac:dyDescent="0.2">
      <c r="A124" s="98" t="s">
        <v>30</v>
      </c>
      <c r="B124" s="98"/>
      <c r="C124" s="24"/>
      <c r="D124" s="24"/>
      <c r="E124" s="24"/>
      <c r="F124" s="24"/>
      <c r="G124" s="24">
        <v>14</v>
      </c>
      <c r="H124" s="24">
        <v>26</v>
      </c>
    </row>
    <row r="125" spans="1:8" ht="14.25" customHeight="1" x14ac:dyDescent="0.2">
      <c r="A125" s="98" t="s">
        <v>36</v>
      </c>
      <c r="B125" s="98"/>
      <c r="C125" s="24"/>
      <c r="D125" s="24"/>
      <c r="E125" s="24"/>
      <c r="F125" s="24"/>
      <c r="G125" s="24">
        <v>10</v>
      </c>
      <c r="H125" s="24">
        <v>13</v>
      </c>
    </row>
    <row r="126" spans="1:8" ht="14.25" customHeight="1" x14ac:dyDescent="0.2">
      <c r="A126" s="98" t="s">
        <v>41</v>
      </c>
      <c r="B126" s="98"/>
      <c r="C126" s="24"/>
      <c r="D126" s="24"/>
      <c r="E126" s="24"/>
      <c r="F126" s="24"/>
      <c r="G126" s="24">
        <v>40</v>
      </c>
      <c r="H126" s="24">
        <v>60</v>
      </c>
    </row>
    <row r="127" spans="1:8" ht="14.25" customHeight="1" x14ac:dyDescent="0.2">
      <c r="A127" s="8" t="s">
        <v>4</v>
      </c>
      <c r="B127" s="9"/>
      <c r="C127" s="9"/>
      <c r="D127" s="9"/>
      <c r="E127" s="110"/>
      <c r="F127" s="8"/>
      <c r="G127" s="8">
        <v>365</v>
      </c>
      <c r="H127" s="110">
        <v>383</v>
      </c>
    </row>
    <row r="130" spans="1:10" ht="14.25" customHeight="1" x14ac:dyDescent="0.2">
      <c r="A130" s="106" t="s">
        <v>70</v>
      </c>
      <c r="B130" s="106"/>
      <c r="C130" s="106"/>
      <c r="D130" s="106"/>
      <c r="E130" s="106"/>
      <c r="F130" s="106"/>
      <c r="G130" s="106"/>
      <c r="H130" s="106"/>
      <c r="I130" s="139"/>
      <c r="J130" s="139"/>
    </row>
    <row r="132" spans="1:10" ht="14.25" customHeight="1" x14ac:dyDescent="0.2">
      <c r="A132" s="125" t="s">
        <v>635</v>
      </c>
      <c r="B132" s="125"/>
      <c r="C132" s="125"/>
      <c r="D132" s="125"/>
      <c r="E132" s="125"/>
      <c r="F132" s="45"/>
      <c r="G132" s="45">
        <v>2023</v>
      </c>
      <c r="H132" s="45">
        <v>2024</v>
      </c>
    </row>
    <row r="133" spans="1:10" ht="14.25" customHeight="1" x14ac:dyDescent="0.2">
      <c r="A133" s="220" t="s">
        <v>46</v>
      </c>
      <c r="B133" s="35" t="s">
        <v>636</v>
      </c>
      <c r="C133" s="35"/>
      <c r="D133" s="35"/>
      <c r="E133" s="35"/>
      <c r="F133" s="35"/>
      <c r="G133" s="35">
        <v>218</v>
      </c>
      <c r="H133" s="15">
        <v>204</v>
      </c>
    </row>
    <row r="134" spans="1:10" ht="14.25" customHeight="1" x14ac:dyDescent="0.2">
      <c r="A134" s="37" t="s">
        <v>50</v>
      </c>
      <c r="B134" s="14" t="s">
        <v>636</v>
      </c>
      <c r="C134" s="14"/>
      <c r="D134" s="14"/>
      <c r="E134" s="14"/>
      <c r="F134" s="14"/>
      <c r="G134" s="14">
        <v>74</v>
      </c>
      <c r="H134" s="15">
        <v>87</v>
      </c>
    </row>
    <row r="135" spans="1:10" ht="14.25" customHeight="1" x14ac:dyDescent="0.2">
      <c r="A135" s="24" t="s">
        <v>51</v>
      </c>
      <c r="B135" s="14" t="s">
        <v>636</v>
      </c>
      <c r="C135" s="14"/>
      <c r="D135" s="14"/>
      <c r="E135" s="14"/>
      <c r="F135" s="15"/>
      <c r="G135" s="14">
        <v>38</v>
      </c>
      <c r="H135" s="15">
        <v>29</v>
      </c>
    </row>
    <row r="136" spans="1:10" ht="14.25" customHeight="1" x14ac:dyDescent="0.2">
      <c r="A136" s="24" t="s">
        <v>52</v>
      </c>
      <c r="B136" s="14" t="s">
        <v>636</v>
      </c>
      <c r="C136" s="14"/>
      <c r="D136" s="14"/>
      <c r="E136" s="14"/>
      <c r="F136" s="15"/>
      <c r="G136" s="14">
        <v>10</v>
      </c>
      <c r="H136" s="15">
        <v>19</v>
      </c>
    </row>
    <row r="137" spans="1:10" ht="14.25" customHeight="1" x14ac:dyDescent="0.2">
      <c r="A137" s="37" t="s">
        <v>53</v>
      </c>
      <c r="B137" s="14" t="s">
        <v>636</v>
      </c>
      <c r="C137" s="14"/>
      <c r="D137" s="14"/>
      <c r="E137" s="14"/>
      <c r="F137" s="15"/>
      <c r="G137" s="14">
        <v>10</v>
      </c>
      <c r="H137" s="15">
        <v>21</v>
      </c>
    </row>
    <row r="138" spans="1:10" ht="14.25" customHeight="1" x14ac:dyDescent="0.2">
      <c r="A138" s="37" t="s">
        <v>47</v>
      </c>
      <c r="B138" s="14" t="s">
        <v>636</v>
      </c>
      <c r="C138" s="14"/>
      <c r="D138" s="14"/>
      <c r="E138" s="14"/>
      <c r="F138" s="15"/>
      <c r="G138" s="14">
        <v>8</v>
      </c>
      <c r="H138" s="15">
        <v>12</v>
      </c>
    </row>
    <row r="139" spans="1:10" ht="14.25" customHeight="1" x14ac:dyDescent="0.2">
      <c r="A139" s="222" t="s">
        <v>48</v>
      </c>
      <c r="B139" s="187" t="s">
        <v>636</v>
      </c>
      <c r="C139" s="187"/>
      <c r="D139" s="187"/>
      <c r="E139" s="187"/>
      <c r="F139" s="223"/>
      <c r="G139" s="187">
        <v>4</v>
      </c>
      <c r="H139" s="15">
        <v>6</v>
      </c>
    </row>
    <row r="140" spans="1:10" ht="14.25" customHeight="1" x14ac:dyDescent="0.2">
      <c r="A140" s="19" t="s">
        <v>246</v>
      </c>
      <c r="B140" t="s">
        <v>636</v>
      </c>
      <c r="F140" s="5"/>
      <c r="G140">
        <v>3</v>
      </c>
      <c r="H140" s="15">
        <v>5</v>
      </c>
    </row>
    <row r="141" spans="1:10" ht="14.25" customHeight="1" x14ac:dyDescent="0.2">
      <c r="A141" s="26" t="s">
        <v>4</v>
      </c>
      <c r="B141" s="9"/>
      <c r="C141" s="9"/>
      <c r="D141" s="9"/>
      <c r="E141" s="9"/>
      <c r="F141" s="10"/>
      <c r="G141" s="129">
        <f>SUM(G133:G140)</f>
        <v>365</v>
      </c>
      <c r="H141" s="129">
        <f>SUM(H133:H140)</f>
        <v>383</v>
      </c>
    </row>
    <row r="142" spans="1:10" ht="14.25" customHeight="1" x14ac:dyDescent="0.2">
      <c r="A142" s="31"/>
      <c r="F142" s="25"/>
      <c r="G142" s="140"/>
      <c r="H142" s="140"/>
    </row>
    <row r="144" spans="1:10" ht="14.25" customHeight="1" x14ac:dyDescent="0.2">
      <c r="A144" s="285" t="s">
        <v>645</v>
      </c>
      <c r="B144" s="285"/>
      <c r="C144" s="285"/>
      <c r="D144" s="285"/>
      <c r="E144" s="285"/>
      <c r="F144" s="285"/>
    </row>
    <row r="145" spans="1:10" ht="14.25" customHeight="1" x14ac:dyDescent="0.2">
      <c r="A145" s="35">
        <v>2017</v>
      </c>
      <c r="B145" s="35">
        <v>2018</v>
      </c>
      <c r="C145" s="35">
        <v>2019</v>
      </c>
      <c r="D145" s="35">
        <v>2020</v>
      </c>
      <c r="E145" s="35">
        <v>2021</v>
      </c>
      <c r="F145" s="35">
        <v>2022</v>
      </c>
      <c r="G145" s="35">
        <v>2023</v>
      </c>
      <c r="H145" s="35">
        <v>2024</v>
      </c>
      <c r="I145" s="225" t="s">
        <v>4</v>
      </c>
    </row>
    <row r="146" spans="1:10" ht="14.25" customHeight="1" x14ac:dyDescent="0.2">
      <c r="A146" s="14">
        <v>2</v>
      </c>
      <c r="B146" s="14">
        <v>1</v>
      </c>
      <c r="C146" s="14">
        <v>1</v>
      </c>
      <c r="D146" s="14">
        <v>4</v>
      </c>
      <c r="E146" s="109">
        <v>7</v>
      </c>
      <c r="F146" s="109">
        <v>4</v>
      </c>
      <c r="G146" s="109">
        <v>22</v>
      </c>
      <c r="H146" s="109">
        <v>152</v>
      </c>
      <c r="I146" s="235">
        <f>SUM(A146:H146)</f>
        <v>193</v>
      </c>
    </row>
    <row r="147" spans="1:10" ht="14.25" customHeight="1" x14ac:dyDescent="0.2">
      <c r="A147" s="228" t="s">
        <v>45</v>
      </c>
      <c r="B147" s="228" t="s">
        <v>71</v>
      </c>
      <c r="C147" s="228" t="s">
        <v>71</v>
      </c>
      <c r="D147" s="228" t="s">
        <v>556</v>
      </c>
      <c r="E147" s="228" t="s">
        <v>557</v>
      </c>
      <c r="F147" s="228" t="s">
        <v>44</v>
      </c>
      <c r="G147" s="228" t="s">
        <v>558</v>
      </c>
      <c r="H147" s="228" t="s">
        <v>559</v>
      </c>
      <c r="I147" s="229" t="s">
        <v>560</v>
      </c>
    </row>
    <row r="148" spans="1:10" ht="14.25" customHeight="1" x14ac:dyDescent="0.2">
      <c r="A148" s="233"/>
      <c r="B148" s="233"/>
      <c r="C148" s="233"/>
      <c r="D148" s="233"/>
      <c r="E148" s="233"/>
      <c r="F148" s="233"/>
      <c r="G148" s="233"/>
      <c r="H148" s="233"/>
      <c r="I148" s="233"/>
      <c r="J148" s="234"/>
    </row>
    <row r="150" spans="1:10" ht="14.25" customHeight="1" x14ac:dyDescent="0.2">
      <c r="A150" s="106" t="s">
        <v>437</v>
      </c>
      <c r="B150" s="106"/>
      <c r="C150" s="106"/>
      <c r="D150" s="106"/>
      <c r="E150" s="106"/>
      <c r="F150" s="106"/>
      <c r="G150" s="106"/>
      <c r="H150" s="106"/>
    </row>
    <row r="151" spans="1:10" ht="14.25" customHeight="1" x14ac:dyDescent="0.2">
      <c r="A151" s="132"/>
      <c r="B151" s="132"/>
      <c r="C151" s="132"/>
      <c r="D151" s="132"/>
      <c r="E151" s="132"/>
      <c r="F151" s="132"/>
      <c r="G151" s="132"/>
      <c r="H151" s="132"/>
    </row>
    <row r="152" spans="1:10" ht="14.25" customHeight="1" x14ac:dyDescent="0.2">
      <c r="A152" s="106" t="s">
        <v>436</v>
      </c>
      <c r="B152" s="106"/>
      <c r="C152" s="106"/>
      <c r="D152" s="106"/>
      <c r="E152" s="106"/>
      <c r="F152" s="106"/>
      <c r="G152" s="106"/>
      <c r="H152" s="106"/>
    </row>
    <row r="153" spans="1:10" ht="14.25" customHeight="1" x14ac:dyDescent="0.2">
      <c r="A153" s="132"/>
      <c r="B153" s="132"/>
      <c r="C153" s="132"/>
      <c r="D153" s="132"/>
      <c r="E153" s="132"/>
      <c r="F153" s="132"/>
      <c r="G153" s="132"/>
      <c r="H153" s="132"/>
    </row>
    <row r="154" spans="1:10" ht="14.25" customHeight="1" x14ac:dyDescent="0.2">
      <c r="A154" s="106" t="s">
        <v>435</v>
      </c>
      <c r="B154" s="106"/>
      <c r="C154" s="106"/>
      <c r="D154" s="106"/>
      <c r="E154" s="106"/>
      <c r="F154" s="106"/>
      <c r="G154" s="106"/>
      <c r="H154" s="106"/>
    </row>
    <row r="155" spans="1:10" ht="14.25" customHeight="1" x14ac:dyDescent="0.2">
      <c r="A155" s="111"/>
      <c r="B155" s="111"/>
      <c r="C155" s="111"/>
      <c r="D155" s="103"/>
      <c r="E155" s="103"/>
      <c r="F155" s="103"/>
      <c r="G155" s="124">
        <v>2023</v>
      </c>
      <c r="H155" s="124">
        <v>2024</v>
      </c>
    </row>
    <row r="156" spans="1:10" ht="14.25" customHeight="1" x14ac:dyDescent="0.2">
      <c r="A156" s="98" t="s">
        <v>0</v>
      </c>
      <c r="B156" s="98"/>
      <c r="C156" s="24"/>
      <c r="D156" s="24"/>
      <c r="E156" s="24"/>
      <c r="F156" s="24"/>
      <c r="G156" s="108">
        <v>195</v>
      </c>
      <c r="H156" s="108">
        <v>238</v>
      </c>
    </row>
    <row r="157" spans="1:10" ht="14.25" customHeight="1" x14ac:dyDescent="0.2">
      <c r="A157" s="98" t="s">
        <v>1</v>
      </c>
      <c r="B157" s="98"/>
      <c r="C157" s="24"/>
      <c r="D157" s="24"/>
      <c r="E157" s="24"/>
      <c r="F157" s="24"/>
      <c r="G157" s="108" t="s">
        <v>565</v>
      </c>
      <c r="H157" s="108" t="s">
        <v>566</v>
      </c>
    </row>
    <row r="158" spans="1:10" ht="14.25" customHeight="1" x14ac:dyDescent="0.2">
      <c r="A158" s="8" t="s">
        <v>4</v>
      </c>
      <c r="B158" s="9"/>
      <c r="C158" s="9"/>
      <c r="D158" s="9"/>
      <c r="E158" s="110"/>
      <c r="F158" s="8"/>
      <c r="G158" s="110">
        <v>1219</v>
      </c>
      <c r="H158" s="110">
        <v>1319</v>
      </c>
    </row>
    <row r="160" spans="1:10" ht="14.25" customHeight="1" x14ac:dyDescent="0.2">
      <c r="A160" s="80" t="s">
        <v>561</v>
      </c>
    </row>
    <row r="161" spans="1:8" ht="14.25" customHeight="1" x14ac:dyDescent="0.2">
      <c r="A161" s="80" t="s">
        <v>627</v>
      </c>
    </row>
    <row r="164" spans="1:8" ht="14.25" customHeight="1" x14ac:dyDescent="0.2">
      <c r="A164" s="106" t="s">
        <v>438</v>
      </c>
      <c r="B164" s="106"/>
      <c r="C164" s="106"/>
      <c r="D164" s="106"/>
      <c r="E164" s="106"/>
      <c r="F164" s="106"/>
      <c r="G164" s="106"/>
      <c r="H164" s="106"/>
    </row>
    <row r="165" spans="1:8" ht="14.25" customHeight="1" x14ac:dyDescent="0.2">
      <c r="A165" s="111"/>
      <c r="B165" s="111"/>
      <c r="C165" s="111"/>
      <c r="D165" s="103"/>
      <c r="E165" s="103"/>
      <c r="F165" s="103"/>
      <c r="G165" s="124">
        <v>2023</v>
      </c>
      <c r="H165" s="124">
        <v>2024</v>
      </c>
    </row>
    <row r="166" spans="1:8" ht="14.25" customHeight="1" x14ac:dyDescent="0.2">
      <c r="A166" s="98" t="s">
        <v>7</v>
      </c>
      <c r="B166" s="98"/>
      <c r="C166" s="24"/>
      <c r="D166" s="24"/>
      <c r="E166" s="24"/>
      <c r="F166" s="24"/>
      <c r="G166" s="108">
        <v>515</v>
      </c>
      <c r="H166" s="108">
        <v>597</v>
      </c>
    </row>
    <row r="167" spans="1:8" ht="14.25" customHeight="1" x14ac:dyDescent="0.2">
      <c r="A167" s="98" t="s">
        <v>8</v>
      </c>
      <c r="B167" s="98"/>
      <c r="C167" s="24"/>
      <c r="D167" s="24"/>
      <c r="E167" s="24"/>
      <c r="F167" s="24"/>
      <c r="G167" s="108">
        <v>13</v>
      </c>
      <c r="H167" s="108">
        <v>21</v>
      </c>
    </row>
    <row r="168" spans="1:8" ht="14.25" customHeight="1" x14ac:dyDescent="0.2">
      <c r="A168" s="98" t="s">
        <v>9</v>
      </c>
      <c r="B168" s="98"/>
      <c r="C168" s="24"/>
      <c r="D168" s="24"/>
      <c r="E168" s="24"/>
      <c r="F168" s="24"/>
      <c r="G168" s="108">
        <v>33</v>
      </c>
      <c r="H168" s="108">
        <v>34</v>
      </c>
    </row>
    <row r="169" spans="1:8" ht="14.25" customHeight="1" x14ac:dyDescent="0.2">
      <c r="A169" s="98" t="s">
        <v>11</v>
      </c>
      <c r="B169" s="98"/>
      <c r="C169" s="24"/>
      <c r="D169" s="24"/>
      <c r="E169" s="24"/>
      <c r="F169" s="24"/>
      <c r="G169" s="108">
        <v>12</v>
      </c>
      <c r="H169" s="108">
        <v>13</v>
      </c>
    </row>
    <row r="170" spans="1:8" ht="14.25" customHeight="1" x14ac:dyDescent="0.2">
      <c r="A170" s="98" t="s">
        <v>12</v>
      </c>
      <c r="B170" s="98"/>
      <c r="C170" s="24"/>
      <c r="D170" s="24"/>
      <c r="E170" s="24"/>
      <c r="F170" s="24"/>
      <c r="G170" s="108">
        <v>215</v>
      </c>
      <c r="H170" s="108">
        <v>169</v>
      </c>
    </row>
    <row r="171" spans="1:8" ht="14.25" customHeight="1" x14ac:dyDescent="0.2">
      <c r="A171" s="98" t="s">
        <v>13</v>
      </c>
      <c r="B171" s="98"/>
      <c r="C171" s="24"/>
      <c r="D171" s="24"/>
      <c r="E171" s="24"/>
      <c r="F171" s="24"/>
      <c r="G171" s="108">
        <v>54</v>
      </c>
      <c r="H171" s="108">
        <v>52</v>
      </c>
    </row>
    <row r="172" spans="1:8" ht="14.25" customHeight="1" x14ac:dyDescent="0.2">
      <c r="A172" s="98" t="s">
        <v>14</v>
      </c>
      <c r="B172" s="98"/>
      <c r="C172" s="24"/>
      <c r="D172" s="24"/>
      <c r="E172" s="24"/>
      <c r="F172" s="24"/>
      <c r="G172" s="108">
        <v>32</v>
      </c>
      <c r="H172" s="108">
        <v>36</v>
      </c>
    </row>
    <row r="173" spans="1:8" ht="14.25" customHeight="1" x14ac:dyDescent="0.2">
      <c r="A173" s="98" t="s">
        <v>116</v>
      </c>
      <c r="B173" s="98"/>
      <c r="C173" s="24"/>
      <c r="D173" s="24"/>
      <c r="E173" s="24"/>
      <c r="F173" s="24"/>
      <c r="G173" s="108">
        <v>2</v>
      </c>
      <c r="H173" s="108">
        <v>2</v>
      </c>
    </row>
    <row r="174" spans="1:8" ht="14.25" customHeight="1" x14ac:dyDescent="0.2">
      <c r="A174" s="98" t="s">
        <v>15</v>
      </c>
      <c r="B174" s="98"/>
      <c r="C174" s="24"/>
      <c r="D174" s="24"/>
      <c r="E174" s="24"/>
      <c r="F174" s="24"/>
      <c r="G174" s="108">
        <v>105</v>
      </c>
      <c r="H174" s="108">
        <v>134</v>
      </c>
    </row>
    <row r="175" spans="1:8" ht="14.25" customHeight="1" x14ac:dyDescent="0.2">
      <c r="A175" s="8" t="s">
        <v>4</v>
      </c>
      <c r="B175" s="9"/>
      <c r="C175" s="9"/>
      <c r="D175" s="9"/>
      <c r="E175" s="110"/>
      <c r="F175" s="8"/>
      <c r="G175" s="110">
        <v>981</v>
      </c>
      <c r="H175" s="110">
        <v>1058</v>
      </c>
    </row>
    <row r="177" spans="1:8" ht="14.25" customHeight="1" x14ac:dyDescent="0.2">
      <c r="A177" s="98" t="s">
        <v>17</v>
      </c>
      <c r="B177" s="98"/>
      <c r="C177" s="24"/>
      <c r="D177" s="24"/>
      <c r="E177" s="24"/>
      <c r="F177" s="24"/>
      <c r="G177" s="108" t="s">
        <v>563</v>
      </c>
      <c r="H177" s="108" t="s">
        <v>564</v>
      </c>
    </row>
    <row r="178" spans="1:8" ht="14.25" customHeight="1" x14ac:dyDescent="0.2">
      <c r="A178" s="8" t="s">
        <v>4</v>
      </c>
      <c r="B178" s="9"/>
      <c r="C178" s="9"/>
      <c r="D178" s="9"/>
      <c r="E178" s="110"/>
      <c r="F178" s="8"/>
      <c r="G178" s="110">
        <v>1219</v>
      </c>
      <c r="H178" s="110">
        <v>1319</v>
      </c>
    </row>
    <row r="180" spans="1:8" ht="14.25" customHeight="1" x14ac:dyDescent="0.2">
      <c r="A180" s="80" t="s">
        <v>562</v>
      </c>
    </row>
    <row r="181" spans="1:8" ht="14.25" customHeight="1" x14ac:dyDescent="0.2">
      <c r="A181" s="80" t="s">
        <v>628</v>
      </c>
    </row>
    <row r="182" spans="1:8" ht="14.25" customHeight="1" x14ac:dyDescent="0.2">
      <c r="A182" s="80"/>
    </row>
    <row r="184" spans="1:8" ht="14.25" customHeight="1" x14ac:dyDescent="0.2">
      <c r="A184" s="106" t="s">
        <v>439</v>
      </c>
      <c r="B184" s="106"/>
      <c r="C184" s="106"/>
      <c r="D184" s="106"/>
      <c r="E184" s="106"/>
      <c r="F184" s="106"/>
      <c r="G184" s="106"/>
      <c r="H184" s="106"/>
    </row>
    <row r="185" spans="1:8" ht="14.25" customHeight="1" x14ac:dyDescent="0.2">
      <c r="A185" s="111"/>
      <c r="B185" s="111"/>
      <c r="C185" s="111"/>
      <c r="D185" s="103"/>
      <c r="E185" s="103"/>
      <c r="F185" s="103"/>
      <c r="G185" s="124">
        <v>2023</v>
      </c>
      <c r="H185" s="124">
        <v>2024</v>
      </c>
    </row>
    <row r="186" spans="1:8" ht="14.25" customHeight="1" x14ac:dyDescent="0.2">
      <c r="A186" s="98" t="s">
        <v>18</v>
      </c>
      <c r="B186" s="98"/>
      <c r="C186" s="24"/>
      <c r="D186" s="24"/>
      <c r="E186" s="24"/>
      <c r="F186" s="24"/>
      <c r="G186" s="108"/>
      <c r="H186" s="108"/>
    </row>
    <row r="187" spans="1:8" ht="14.25" customHeight="1" x14ac:dyDescent="0.2">
      <c r="A187" s="98" t="s">
        <v>19</v>
      </c>
      <c r="B187" s="98"/>
      <c r="C187" s="24"/>
      <c r="D187" s="24"/>
      <c r="E187" s="24"/>
      <c r="F187" s="24"/>
      <c r="G187" s="108">
        <v>8</v>
      </c>
      <c r="H187" s="108">
        <v>9</v>
      </c>
    </row>
    <row r="188" spans="1:8" ht="14.25" customHeight="1" x14ac:dyDescent="0.2">
      <c r="A188" s="98" t="s">
        <v>351</v>
      </c>
      <c r="B188" s="98"/>
      <c r="C188" s="24"/>
      <c r="D188" s="24"/>
      <c r="E188" s="24"/>
      <c r="F188" s="24"/>
      <c r="G188" s="108">
        <v>101</v>
      </c>
      <c r="H188" s="108">
        <v>91</v>
      </c>
    </row>
    <row r="189" spans="1:8" ht="14.25" customHeight="1" x14ac:dyDescent="0.2">
      <c r="A189" s="112" t="s">
        <v>353</v>
      </c>
      <c r="B189" s="112"/>
      <c r="C189" s="113"/>
      <c r="D189" s="113"/>
      <c r="E189" s="113"/>
      <c r="F189" s="113"/>
      <c r="G189" s="114">
        <v>60</v>
      </c>
      <c r="H189" s="114">
        <v>58</v>
      </c>
    </row>
    <row r="190" spans="1:8" ht="14.25" customHeight="1" x14ac:dyDescent="0.2">
      <c r="A190" s="98" t="s">
        <v>21</v>
      </c>
      <c r="B190" s="98"/>
      <c r="C190" s="24"/>
      <c r="D190" s="24"/>
      <c r="E190" s="24"/>
      <c r="F190" s="24"/>
      <c r="G190" s="108">
        <v>90</v>
      </c>
      <c r="H190" s="108">
        <v>109</v>
      </c>
    </row>
    <row r="191" spans="1:8" ht="14.25" customHeight="1" x14ac:dyDescent="0.2">
      <c r="A191" s="98" t="s">
        <v>354</v>
      </c>
      <c r="B191" s="98"/>
      <c r="C191" s="24"/>
      <c r="D191" s="24"/>
      <c r="E191" s="24"/>
      <c r="F191" s="24"/>
      <c r="G191" s="108">
        <v>2</v>
      </c>
      <c r="H191" s="108">
        <v>1</v>
      </c>
    </row>
    <row r="192" spans="1:8" ht="14.25" customHeight="1" x14ac:dyDescent="0.2">
      <c r="A192" s="98" t="s">
        <v>355</v>
      </c>
      <c r="B192" s="98"/>
      <c r="C192" s="24"/>
      <c r="D192" s="24"/>
      <c r="E192" s="24"/>
      <c r="F192" s="24"/>
      <c r="G192" s="108">
        <v>17</v>
      </c>
      <c r="H192" s="108">
        <v>26</v>
      </c>
    </row>
    <row r="193" spans="1:10" ht="14.25" customHeight="1" x14ac:dyDescent="0.2">
      <c r="A193" s="112" t="s">
        <v>356</v>
      </c>
      <c r="B193" s="112"/>
      <c r="C193" s="113"/>
      <c r="D193" s="113"/>
      <c r="E193" s="113"/>
      <c r="F193" s="113"/>
      <c r="G193" s="114">
        <v>12</v>
      </c>
      <c r="H193" s="114">
        <v>22</v>
      </c>
    </row>
    <row r="194" spans="1:10" ht="14.25" customHeight="1" x14ac:dyDescent="0.2">
      <c r="A194" s="98" t="s">
        <v>567</v>
      </c>
      <c r="B194" s="98"/>
      <c r="C194" s="24"/>
      <c r="D194" s="24"/>
      <c r="E194" s="24"/>
      <c r="F194" s="24"/>
      <c r="G194" s="108">
        <v>44</v>
      </c>
      <c r="H194" s="108">
        <v>63</v>
      </c>
    </row>
    <row r="195" spans="1:10" ht="14.25" customHeight="1" x14ac:dyDescent="0.2">
      <c r="A195" s="98" t="s">
        <v>357</v>
      </c>
      <c r="B195" s="98"/>
      <c r="C195" s="24"/>
      <c r="D195" s="24"/>
      <c r="E195" s="24"/>
      <c r="F195" s="24"/>
      <c r="G195" s="108">
        <v>1</v>
      </c>
      <c r="H195" s="108">
        <v>1</v>
      </c>
    </row>
    <row r="196" spans="1:10" ht="14.25" customHeight="1" x14ac:dyDescent="0.2">
      <c r="A196" s="98" t="s">
        <v>358</v>
      </c>
      <c r="B196" s="98"/>
      <c r="C196" s="24"/>
      <c r="D196" s="24"/>
      <c r="E196" s="24"/>
      <c r="F196" s="24"/>
      <c r="G196" s="108">
        <v>631</v>
      </c>
      <c r="H196" s="108">
        <v>653</v>
      </c>
    </row>
    <row r="197" spans="1:10" ht="14.25" customHeight="1" x14ac:dyDescent="0.2">
      <c r="A197" s="112" t="s">
        <v>359</v>
      </c>
      <c r="B197" s="112"/>
      <c r="C197" s="113"/>
      <c r="D197" s="113"/>
      <c r="E197" s="113"/>
      <c r="F197" s="113"/>
      <c r="G197" s="114">
        <v>593</v>
      </c>
      <c r="H197" s="114">
        <v>614</v>
      </c>
    </row>
    <row r="198" spans="1:10" ht="14.25" customHeight="1" x14ac:dyDescent="0.2">
      <c r="A198" s="98" t="s">
        <v>38</v>
      </c>
      <c r="B198" s="98"/>
      <c r="C198" s="24"/>
      <c r="D198" s="24"/>
      <c r="E198" s="24"/>
      <c r="F198" s="24"/>
      <c r="G198" s="108">
        <v>19</v>
      </c>
      <c r="H198" s="108">
        <v>16</v>
      </c>
    </row>
    <row r="199" spans="1:10" ht="14.25" customHeight="1" x14ac:dyDescent="0.2">
      <c r="A199" s="112" t="s">
        <v>360</v>
      </c>
      <c r="B199" s="112"/>
      <c r="C199" s="113"/>
      <c r="D199" s="113"/>
      <c r="E199" s="113"/>
      <c r="F199" s="113"/>
      <c r="G199" s="114">
        <v>19</v>
      </c>
      <c r="H199" s="114">
        <v>16</v>
      </c>
    </row>
    <row r="200" spans="1:10" ht="14.25" customHeight="1" x14ac:dyDescent="0.2">
      <c r="A200" s="98" t="s">
        <v>361</v>
      </c>
      <c r="B200" s="98"/>
      <c r="C200" s="24"/>
      <c r="D200" s="24"/>
      <c r="E200" s="24"/>
      <c r="F200" s="24"/>
      <c r="G200" s="108">
        <v>9</v>
      </c>
      <c r="H200" s="108">
        <v>12</v>
      </c>
    </row>
    <row r="201" spans="1:10" ht="14.25" customHeight="1" x14ac:dyDescent="0.2">
      <c r="A201" s="98" t="s">
        <v>362</v>
      </c>
      <c r="B201" s="98"/>
      <c r="C201" s="24"/>
      <c r="D201" s="24"/>
      <c r="E201" s="24"/>
      <c r="F201" s="24"/>
      <c r="G201" s="108">
        <v>16</v>
      </c>
      <c r="H201" s="108">
        <v>23</v>
      </c>
    </row>
    <row r="202" spans="1:10" ht="14.25" customHeight="1" x14ac:dyDescent="0.2">
      <c r="A202" s="98" t="s">
        <v>363</v>
      </c>
      <c r="B202" s="98"/>
      <c r="C202" s="24"/>
      <c r="D202" s="24"/>
      <c r="E202" s="24"/>
      <c r="F202" s="24"/>
      <c r="G202" s="108">
        <v>14</v>
      </c>
      <c r="H202" s="108">
        <v>16</v>
      </c>
    </row>
    <row r="203" spans="1:10" ht="14.25" customHeight="1" x14ac:dyDescent="0.2">
      <c r="A203" s="98" t="s">
        <v>41</v>
      </c>
      <c r="B203" s="24"/>
      <c r="C203" s="24"/>
      <c r="D203" s="24"/>
      <c r="E203" s="24"/>
      <c r="F203" s="24"/>
      <c r="G203" s="108">
        <v>29</v>
      </c>
      <c r="H203" s="24">
        <v>38</v>
      </c>
    </row>
    <row r="204" spans="1:10" ht="14.25" customHeight="1" x14ac:dyDescent="0.2">
      <c r="A204" s="8" t="s">
        <v>4</v>
      </c>
      <c r="B204" s="9"/>
      <c r="C204" s="9"/>
      <c r="D204" s="9"/>
      <c r="E204" s="110"/>
      <c r="F204" s="8"/>
      <c r="G204" s="110">
        <v>981</v>
      </c>
      <c r="H204" s="110">
        <v>1058</v>
      </c>
    </row>
    <row r="207" spans="1:10" ht="14.25" customHeight="1" x14ac:dyDescent="0.2">
      <c r="A207" s="106" t="s">
        <v>440</v>
      </c>
      <c r="B207" s="106"/>
      <c r="C207" s="106"/>
      <c r="D207" s="106"/>
      <c r="E207" s="106"/>
      <c r="F207" s="106"/>
      <c r="G207" s="106"/>
      <c r="H207" s="106"/>
      <c r="I207" s="139"/>
      <c r="J207" s="139"/>
    </row>
    <row r="209" spans="1:8" ht="14.25" customHeight="1" x14ac:dyDescent="0.2">
      <c r="A209" s="125" t="s">
        <v>635</v>
      </c>
      <c r="B209" s="125"/>
      <c r="C209" s="125"/>
      <c r="D209" s="125"/>
      <c r="E209" s="125"/>
      <c r="F209" s="45"/>
      <c r="G209" s="45">
        <v>2023</v>
      </c>
      <c r="H209" s="45">
        <v>2024</v>
      </c>
    </row>
    <row r="210" spans="1:8" ht="14.25" customHeight="1" x14ac:dyDescent="0.2">
      <c r="A210" s="220" t="s">
        <v>46</v>
      </c>
      <c r="B210" s="35" t="s">
        <v>636</v>
      </c>
      <c r="C210" s="35"/>
      <c r="D210" s="35"/>
      <c r="E210" s="35"/>
      <c r="F210" s="35"/>
      <c r="G210" s="35">
        <v>764</v>
      </c>
      <c r="H210" s="15">
        <v>761</v>
      </c>
    </row>
    <row r="211" spans="1:8" ht="14.25" customHeight="1" x14ac:dyDescent="0.2">
      <c r="A211" s="37" t="s">
        <v>50</v>
      </c>
      <c r="B211" s="14" t="s">
        <v>636</v>
      </c>
      <c r="C211" s="14"/>
      <c r="D211" s="14"/>
      <c r="E211" s="14"/>
      <c r="F211" s="14"/>
      <c r="G211" s="14">
        <v>155</v>
      </c>
      <c r="H211" s="15">
        <v>235</v>
      </c>
    </row>
    <row r="212" spans="1:8" ht="14.25" customHeight="1" x14ac:dyDescent="0.2">
      <c r="A212" s="24" t="s">
        <v>51</v>
      </c>
      <c r="B212" s="14" t="s">
        <v>636</v>
      </c>
      <c r="C212" s="14"/>
      <c r="D212" s="14"/>
      <c r="E212" s="14"/>
      <c r="F212" s="15"/>
      <c r="G212" s="14">
        <v>34</v>
      </c>
      <c r="H212" s="15">
        <v>32</v>
      </c>
    </row>
    <row r="213" spans="1:8" ht="14.25" customHeight="1" x14ac:dyDescent="0.2">
      <c r="A213" s="24" t="s">
        <v>52</v>
      </c>
      <c r="B213" s="14" t="s">
        <v>636</v>
      </c>
      <c r="C213" s="14"/>
      <c r="D213" s="14"/>
      <c r="E213" s="14"/>
      <c r="F213" s="15"/>
      <c r="G213" s="14">
        <v>10</v>
      </c>
      <c r="H213" s="15">
        <v>9</v>
      </c>
    </row>
    <row r="214" spans="1:8" ht="14.25" customHeight="1" x14ac:dyDescent="0.2">
      <c r="A214" s="37" t="s">
        <v>53</v>
      </c>
      <c r="B214" s="14" t="s">
        <v>636</v>
      </c>
      <c r="C214" s="14"/>
      <c r="D214" s="14"/>
      <c r="E214" s="14"/>
      <c r="F214" s="15"/>
      <c r="G214" s="14">
        <v>5</v>
      </c>
      <c r="H214" s="15">
        <v>8</v>
      </c>
    </row>
    <row r="215" spans="1:8" ht="14.25" customHeight="1" x14ac:dyDescent="0.2">
      <c r="A215" s="37" t="s">
        <v>47</v>
      </c>
      <c r="B215" s="14" t="s">
        <v>636</v>
      </c>
      <c r="C215" s="14"/>
      <c r="D215" s="14"/>
      <c r="E215" s="14"/>
      <c r="F215" s="15"/>
      <c r="G215" s="14">
        <v>6</v>
      </c>
      <c r="H215" s="15">
        <v>7</v>
      </c>
    </row>
    <row r="216" spans="1:8" ht="14.25" customHeight="1" x14ac:dyDescent="0.2">
      <c r="A216" s="222" t="s">
        <v>48</v>
      </c>
      <c r="B216" s="187" t="s">
        <v>636</v>
      </c>
      <c r="C216" s="187"/>
      <c r="D216" s="187"/>
      <c r="E216" s="187"/>
      <c r="F216" s="223"/>
      <c r="G216" s="187">
        <v>3</v>
      </c>
      <c r="H216" s="15">
        <v>2</v>
      </c>
    </row>
    <row r="217" spans="1:8" ht="14.25" customHeight="1" x14ac:dyDescent="0.2">
      <c r="A217" s="19" t="s">
        <v>246</v>
      </c>
      <c r="B217" t="s">
        <v>636</v>
      </c>
      <c r="F217" s="5"/>
      <c r="G217">
        <v>4</v>
      </c>
      <c r="H217" s="15">
        <v>4</v>
      </c>
    </row>
    <row r="218" spans="1:8" ht="14.25" customHeight="1" x14ac:dyDescent="0.2">
      <c r="A218" s="26" t="s">
        <v>4</v>
      </c>
      <c r="B218" s="9"/>
      <c r="C218" s="9"/>
      <c r="D218" s="9"/>
      <c r="E218" s="9"/>
      <c r="F218" s="10"/>
      <c r="G218" s="129">
        <f>SUM(G210:G217)</f>
        <v>981</v>
      </c>
      <c r="H218" s="129">
        <f>SUM(H210:H217)</f>
        <v>1058</v>
      </c>
    </row>
    <row r="219" spans="1:8" ht="14.25" customHeight="1" x14ac:dyDescent="0.2">
      <c r="A219" s="31"/>
      <c r="F219" s="25"/>
      <c r="G219" s="140"/>
      <c r="H219" s="140"/>
    </row>
    <row r="221" spans="1:8" ht="14.25" customHeight="1" x14ac:dyDescent="0.2">
      <c r="A221" s="106" t="s">
        <v>442</v>
      </c>
      <c r="B221" s="106"/>
      <c r="C221" s="106"/>
      <c r="D221" s="106"/>
      <c r="E221" s="106"/>
      <c r="F221" s="106"/>
      <c r="G221" s="106"/>
      <c r="H221" s="106"/>
    </row>
    <row r="222" spans="1:8" ht="14.25" customHeight="1" x14ac:dyDescent="0.2">
      <c r="A222" s="132"/>
      <c r="B222" s="132"/>
      <c r="C222" s="132"/>
      <c r="D222" s="132"/>
      <c r="E222" s="132"/>
      <c r="F222" s="132"/>
      <c r="G222" s="132"/>
      <c r="H222" s="132"/>
    </row>
    <row r="223" spans="1:8" ht="14.25" customHeight="1" x14ac:dyDescent="0.2">
      <c r="A223" s="106" t="s">
        <v>443</v>
      </c>
      <c r="B223" s="106"/>
      <c r="C223" s="106"/>
      <c r="D223" s="106"/>
      <c r="E223" s="106"/>
      <c r="F223" s="106"/>
      <c r="G223" s="106"/>
      <c r="H223" s="106"/>
    </row>
    <row r="224" spans="1:8" ht="14.25" customHeight="1" x14ac:dyDescent="0.2">
      <c r="A224" s="132"/>
      <c r="B224" s="132"/>
      <c r="C224" s="132"/>
      <c r="D224" s="132"/>
      <c r="E224" s="132"/>
      <c r="F224" s="132"/>
      <c r="G224" s="132"/>
      <c r="H224" s="132"/>
    </row>
    <row r="225" spans="1:8" ht="14.25" customHeight="1" x14ac:dyDescent="0.2">
      <c r="A225" s="106" t="s">
        <v>365</v>
      </c>
      <c r="B225" s="106"/>
      <c r="C225" s="106"/>
      <c r="D225" s="106"/>
      <c r="E225" s="106"/>
      <c r="F225" s="106"/>
      <c r="G225" s="106"/>
      <c r="H225" s="106"/>
    </row>
    <row r="226" spans="1:8" ht="14.25" customHeight="1" x14ac:dyDescent="0.2">
      <c r="A226" s="111"/>
      <c r="B226" s="111"/>
      <c r="C226" s="111"/>
      <c r="D226" s="103"/>
      <c r="E226" s="103"/>
      <c r="F226" s="103"/>
      <c r="G226" s="124">
        <v>2023</v>
      </c>
      <c r="H226" s="124">
        <v>2024</v>
      </c>
    </row>
    <row r="227" spans="1:8" ht="14.25" customHeight="1" x14ac:dyDescent="0.2">
      <c r="A227" s="98" t="s">
        <v>0</v>
      </c>
      <c r="B227" s="98"/>
      <c r="C227" s="24"/>
      <c r="D227" s="24"/>
      <c r="E227" s="24"/>
      <c r="F227" s="24"/>
      <c r="G227" s="108">
        <v>130</v>
      </c>
      <c r="H227" s="108">
        <v>166</v>
      </c>
    </row>
    <row r="228" spans="1:8" ht="14.25" customHeight="1" x14ac:dyDescent="0.2">
      <c r="A228" s="98" t="s">
        <v>1</v>
      </c>
      <c r="B228" s="98"/>
      <c r="C228" s="24"/>
      <c r="D228" s="24"/>
      <c r="E228" s="24"/>
      <c r="F228" s="24"/>
      <c r="G228" s="108">
        <v>1064</v>
      </c>
      <c r="H228" s="108">
        <v>1273</v>
      </c>
    </row>
    <row r="229" spans="1:8" ht="14.25" customHeight="1" x14ac:dyDescent="0.2">
      <c r="A229" s="8" t="s">
        <v>4</v>
      </c>
      <c r="B229" s="9"/>
      <c r="C229" s="9"/>
      <c r="D229" s="9"/>
      <c r="E229" s="110"/>
      <c r="F229" s="8"/>
      <c r="G229" s="110">
        <v>1194</v>
      </c>
      <c r="H229" s="110">
        <v>1439</v>
      </c>
    </row>
    <row r="231" spans="1:8" ht="14.25" customHeight="1" x14ac:dyDescent="0.2">
      <c r="A231" s="8" t="s">
        <v>364</v>
      </c>
      <c r="B231" s="9"/>
      <c r="C231" s="9"/>
      <c r="D231" s="9"/>
      <c r="E231" s="110"/>
      <c r="F231" s="8"/>
      <c r="G231" s="110">
        <v>1028</v>
      </c>
      <c r="H231" s="110">
        <v>1284</v>
      </c>
    </row>
    <row r="233" spans="1:8" ht="14.25" customHeight="1" x14ac:dyDescent="0.2">
      <c r="A233" s="98" t="s">
        <v>17</v>
      </c>
      <c r="B233" s="98"/>
      <c r="C233" s="24"/>
      <c r="D233" s="24"/>
      <c r="E233" s="24"/>
      <c r="F233" s="24"/>
      <c r="G233" s="108">
        <v>166</v>
      </c>
      <c r="H233" s="108">
        <v>155</v>
      </c>
    </row>
    <row r="234" spans="1:8" ht="14.25" customHeight="1" x14ac:dyDescent="0.2">
      <c r="A234" s="8" t="s">
        <v>4</v>
      </c>
      <c r="B234" s="9"/>
      <c r="C234" s="9"/>
      <c r="D234" s="9"/>
      <c r="E234" s="110"/>
      <c r="F234" s="8"/>
      <c r="G234" s="110">
        <v>1194</v>
      </c>
      <c r="H234" s="110">
        <v>1439</v>
      </c>
    </row>
    <row r="235" spans="1:8" ht="14.25" customHeight="1" x14ac:dyDescent="0.2">
      <c r="A235" s="1"/>
      <c r="E235" s="134"/>
      <c r="F235" s="1"/>
      <c r="G235" s="134"/>
      <c r="H235" s="134"/>
    </row>
    <row r="237" spans="1:8" ht="14.25" customHeight="1" x14ac:dyDescent="0.2">
      <c r="A237" s="106" t="s">
        <v>444</v>
      </c>
      <c r="B237" s="106"/>
      <c r="C237" s="106"/>
      <c r="D237" s="106"/>
      <c r="E237" s="106"/>
      <c r="F237" s="106"/>
      <c r="G237" s="106"/>
      <c r="H237" s="106"/>
    </row>
    <row r="238" spans="1:8" ht="14.25" customHeight="1" x14ac:dyDescent="0.2">
      <c r="A238" s="111"/>
      <c r="B238" s="111"/>
      <c r="C238" s="111"/>
      <c r="D238" s="103"/>
      <c r="E238" s="103"/>
      <c r="F238" s="103"/>
      <c r="G238" s="124">
        <v>2023</v>
      </c>
      <c r="H238" s="124">
        <v>2024</v>
      </c>
    </row>
    <row r="239" spans="1:8" ht="14.25" customHeight="1" x14ac:dyDescent="0.2">
      <c r="A239" s="98" t="s">
        <v>106</v>
      </c>
      <c r="B239" s="98"/>
      <c r="C239" s="24"/>
      <c r="D239" s="24"/>
      <c r="E239" s="24"/>
      <c r="F239" s="24"/>
      <c r="G239" s="108"/>
      <c r="H239" s="108"/>
    </row>
    <row r="240" spans="1:8" ht="14.25" customHeight="1" x14ac:dyDescent="0.2">
      <c r="A240" s="98" t="s">
        <v>568</v>
      </c>
      <c r="B240" s="98"/>
      <c r="C240" s="24"/>
      <c r="D240" s="24"/>
      <c r="E240" s="24"/>
      <c r="F240" s="24"/>
      <c r="G240" s="108">
        <v>791</v>
      </c>
      <c r="H240" s="108">
        <v>968</v>
      </c>
    </row>
    <row r="241" spans="1:8" ht="14.25" customHeight="1" x14ac:dyDescent="0.2">
      <c r="A241" s="98" t="s">
        <v>445</v>
      </c>
      <c r="B241" s="98"/>
      <c r="C241" s="24"/>
      <c r="D241" s="24"/>
      <c r="E241" s="24"/>
      <c r="F241" s="24"/>
      <c r="G241" s="108">
        <v>226</v>
      </c>
      <c r="H241" s="108">
        <v>302</v>
      </c>
    </row>
    <row r="242" spans="1:8" ht="14.25" customHeight="1" x14ac:dyDescent="0.2">
      <c r="A242" s="98" t="s">
        <v>375</v>
      </c>
      <c r="B242" s="98"/>
      <c r="C242" s="24"/>
      <c r="D242" s="24"/>
      <c r="E242" s="24"/>
      <c r="F242" s="24"/>
      <c r="G242" s="108" t="s">
        <v>3</v>
      </c>
      <c r="H242" s="108" t="s">
        <v>3</v>
      </c>
    </row>
    <row r="243" spans="1:8" ht="14.25" customHeight="1" x14ac:dyDescent="0.2">
      <c r="A243" s="98" t="s">
        <v>446</v>
      </c>
      <c r="B243" s="98"/>
      <c r="C243" s="24"/>
      <c r="D243" s="24"/>
      <c r="E243" s="24"/>
      <c r="F243" s="24"/>
      <c r="G243" s="108" t="s">
        <v>3</v>
      </c>
      <c r="H243" s="108" t="s">
        <v>3</v>
      </c>
    </row>
    <row r="244" spans="1:8" ht="14.25" customHeight="1" x14ac:dyDescent="0.2">
      <c r="A244" s="98" t="s">
        <v>447</v>
      </c>
      <c r="B244" s="98"/>
      <c r="C244" s="24"/>
      <c r="D244" s="24"/>
      <c r="E244" s="24"/>
      <c r="F244" s="24"/>
      <c r="G244" s="108" t="s">
        <v>3</v>
      </c>
      <c r="H244" s="108">
        <v>1</v>
      </c>
    </row>
    <row r="245" spans="1:8" ht="14.25" customHeight="1" x14ac:dyDescent="0.2">
      <c r="A245" s="98" t="s">
        <v>448</v>
      </c>
      <c r="B245" s="98"/>
      <c r="C245" s="24"/>
      <c r="D245" s="24"/>
      <c r="E245" s="24"/>
      <c r="F245" s="24"/>
      <c r="G245" s="108">
        <v>10</v>
      </c>
      <c r="H245" s="108">
        <v>9</v>
      </c>
    </row>
    <row r="246" spans="1:8" ht="14.25" customHeight="1" x14ac:dyDescent="0.2">
      <c r="A246" s="98" t="s">
        <v>449</v>
      </c>
      <c r="B246" s="98"/>
      <c r="C246" s="24"/>
      <c r="D246" s="24"/>
      <c r="E246" s="24"/>
      <c r="F246" s="24"/>
      <c r="G246" s="108">
        <v>1</v>
      </c>
      <c r="H246" s="108">
        <v>3</v>
      </c>
    </row>
    <row r="247" spans="1:8" ht="14.25" customHeight="1" x14ac:dyDescent="0.2">
      <c r="A247" s="98" t="s">
        <v>450</v>
      </c>
      <c r="B247" s="98"/>
      <c r="C247" s="24"/>
      <c r="D247" s="24"/>
      <c r="E247" s="24"/>
      <c r="F247" s="24"/>
      <c r="G247" s="108" t="s">
        <v>3</v>
      </c>
      <c r="H247" s="108">
        <v>1</v>
      </c>
    </row>
    <row r="250" spans="1:8" ht="14.25" customHeight="1" x14ac:dyDescent="0.2">
      <c r="A250" s="106" t="s">
        <v>441</v>
      </c>
      <c r="B250" s="106"/>
      <c r="C250" s="106"/>
      <c r="D250" s="106"/>
      <c r="E250" s="106"/>
      <c r="F250" s="106"/>
      <c r="G250" s="106"/>
      <c r="H250" s="106"/>
    </row>
    <row r="251" spans="1:8" ht="14.25" customHeight="1" x14ac:dyDescent="0.2">
      <c r="A251" s="132"/>
      <c r="B251" s="132"/>
      <c r="C251" s="132"/>
      <c r="D251" s="132"/>
      <c r="E251" s="132"/>
      <c r="F251" s="132"/>
      <c r="G251" s="132"/>
      <c r="H251" s="132"/>
    </row>
    <row r="252" spans="1:8" ht="14.25" customHeight="1" x14ac:dyDescent="0.2">
      <c r="A252" s="106" t="s">
        <v>365</v>
      </c>
      <c r="B252" s="106"/>
      <c r="C252" s="106"/>
      <c r="D252" s="106"/>
      <c r="E252" s="106"/>
      <c r="F252" s="106"/>
      <c r="G252" s="106"/>
      <c r="H252" s="106"/>
    </row>
    <row r="253" spans="1:8" ht="14.25" customHeight="1" x14ac:dyDescent="0.2">
      <c r="A253" s="123"/>
      <c r="B253" s="111"/>
      <c r="C253" s="111"/>
      <c r="D253" s="103"/>
      <c r="E253" s="103"/>
      <c r="F253" s="103"/>
      <c r="G253" s="124">
        <v>2023</v>
      </c>
      <c r="H253" s="124">
        <v>2024</v>
      </c>
    </row>
    <row r="254" spans="1:8" ht="14.25" customHeight="1" x14ac:dyDescent="0.2">
      <c r="A254" s="98" t="s">
        <v>0</v>
      </c>
      <c r="B254" s="98"/>
      <c r="C254" s="24"/>
      <c r="D254" s="24"/>
      <c r="E254" s="24"/>
      <c r="F254" s="24"/>
      <c r="G254" s="108">
        <v>32</v>
      </c>
      <c r="H254" s="108">
        <v>51</v>
      </c>
    </row>
    <row r="255" spans="1:8" ht="14.25" customHeight="1" x14ac:dyDescent="0.2">
      <c r="A255" s="111" t="s">
        <v>1</v>
      </c>
      <c r="B255" s="111"/>
      <c r="C255" s="111"/>
      <c r="D255" s="103"/>
      <c r="E255" s="103"/>
      <c r="F255" s="103"/>
      <c r="G255" s="126">
        <v>512</v>
      </c>
      <c r="H255" s="126">
        <v>680</v>
      </c>
    </row>
    <row r="256" spans="1:8" ht="14.25" customHeight="1" x14ac:dyDescent="0.2">
      <c r="A256" s="8" t="s">
        <v>4</v>
      </c>
      <c r="B256" s="9"/>
      <c r="C256" s="9"/>
      <c r="D256" s="9"/>
      <c r="E256" s="110"/>
      <c r="F256" s="8"/>
      <c r="G256" s="110">
        <v>544</v>
      </c>
      <c r="H256" s="110">
        <v>731</v>
      </c>
    </row>
    <row r="258" spans="1:8" ht="14.25" customHeight="1" x14ac:dyDescent="0.2">
      <c r="A258" s="8" t="s">
        <v>364</v>
      </c>
      <c r="B258" s="9"/>
      <c r="C258" s="9"/>
      <c r="D258" s="9"/>
      <c r="E258" s="110"/>
      <c r="F258" s="8"/>
      <c r="G258" s="110">
        <v>493</v>
      </c>
      <c r="H258" s="110">
        <v>672</v>
      </c>
    </row>
    <row r="260" spans="1:8" ht="14.25" customHeight="1" x14ac:dyDescent="0.2">
      <c r="A260" s="98" t="s">
        <v>17</v>
      </c>
      <c r="B260" s="98"/>
      <c r="C260" s="24"/>
      <c r="D260" s="24"/>
      <c r="E260" s="24"/>
      <c r="F260" s="24"/>
      <c r="G260" s="108">
        <v>51</v>
      </c>
      <c r="H260" s="108">
        <v>59</v>
      </c>
    </row>
    <row r="261" spans="1:8" ht="14.25" customHeight="1" x14ac:dyDescent="0.2">
      <c r="A261" s="8" t="s">
        <v>4</v>
      </c>
      <c r="B261" s="9"/>
      <c r="C261" s="9"/>
      <c r="D261" s="9"/>
      <c r="E261" s="110"/>
      <c r="F261" s="8"/>
      <c r="G261" s="110">
        <v>544</v>
      </c>
      <c r="H261" s="110">
        <v>731</v>
      </c>
    </row>
    <row r="262" spans="1:8" ht="14.25" customHeight="1" x14ac:dyDescent="0.2">
      <c r="A262" s="1"/>
      <c r="E262" s="134"/>
      <c r="F262" s="1"/>
      <c r="G262" s="134"/>
      <c r="H262" s="134"/>
    </row>
    <row r="263" spans="1:8" ht="14.25" customHeight="1" x14ac:dyDescent="0.2">
      <c r="A263" s="1"/>
      <c r="E263" s="134"/>
      <c r="F263" s="1"/>
      <c r="G263" s="134"/>
      <c r="H263" s="134"/>
    </row>
    <row r="264" spans="1:8" ht="14.25" customHeight="1" x14ac:dyDescent="0.2">
      <c r="A264" s="106" t="s">
        <v>444</v>
      </c>
      <c r="B264" s="106"/>
      <c r="C264" s="106"/>
      <c r="D264" s="106"/>
      <c r="E264" s="106"/>
      <c r="F264" s="106"/>
      <c r="G264" s="106"/>
      <c r="H264" s="106"/>
    </row>
    <row r="265" spans="1:8" ht="14.25" customHeight="1" x14ac:dyDescent="0.2">
      <c r="A265" s="123"/>
      <c r="B265" s="111"/>
      <c r="C265" s="111"/>
      <c r="D265" s="103"/>
      <c r="E265" s="103"/>
      <c r="F265" s="103"/>
      <c r="G265" s="124">
        <v>2023</v>
      </c>
      <c r="H265" s="124">
        <v>2024</v>
      </c>
    </row>
    <row r="266" spans="1:8" ht="14.25" customHeight="1" x14ac:dyDescent="0.2">
      <c r="A266" s="98" t="s">
        <v>106</v>
      </c>
      <c r="B266" s="98"/>
      <c r="C266" s="24"/>
      <c r="D266" s="24"/>
      <c r="E266" s="24"/>
      <c r="F266" s="24"/>
      <c r="G266" s="108"/>
      <c r="H266" s="108"/>
    </row>
    <row r="267" spans="1:8" ht="14.25" customHeight="1" x14ac:dyDescent="0.2">
      <c r="A267" s="98" t="s">
        <v>370</v>
      </c>
      <c r="B267" s="98"/>
      <c r="C267" s="24"/>
      <c r="D267" s="24"/>
      <c r="E267" s="24"/>
      <c r="F267" s="24"/>
      <c r="G267" s="108">
        <v>377</v>
      </c>
      <c r="H267" s="108">
        <v>498</v>
      </c>
    </row>
    <row r="268" spans="1:8" ht="14.25" customHeight="1" x14ac:dyDescent="0.2">
      <c r="A268" s="98" t="s">
        <v>371</v>
      </c>
      <c r="B268" s="98"/>
      <c r="C268" s="24"/>
      <c r="D268" s="24"/>
      <c r="E268" s="24"/>
      <c r="F268" s="24"/>
      <c r="G268" s="108">
        <v>1</v>
      </c>
      <c r="H268" s="108" t="s">
        <v>3</v>
      </c>
    </row>
    <row r="269" spans="1:8" ht="14.25" customHeight="1" x14ac:dyDescent="0.2">
      <c r="A269" s="98" t="s">
        <v>372</v>
      </c>
      <c r="B269" s="98"/>
      <c r="C269" s="24"/>
      <c r="D269" s="24"/>
      <c r="E269" s="24"/>
      <c r="F269" s="24"/>
      <c r="G269" s="108">
        <v>27</v>
      </c>
      <c r="H269" s="108">
        <v>41</v>
      </c>
    </row>
    <row r="270" spans="1:8" ht="14.25" customHeight="1" x14ac:dyDescent="0.2">
      <c r="A270" s="98" t="s">
        <v>373</v>
      </c>
      <c r="B270" s="98"/>
      <c r="C270" s="24"/>
      <c r="D270" s="24"/>
      <c r="E270" s="24"/>
      <c r="F270" s="24"/>
      <c r="G270" s="108">
        <v>8</v>
      </c>
      <c r="H270" s="108">
        <v>6</v>
      </c>
    </row>
    <row r="271" spans="1:8" ht="14.25" customHeight="1" x14ac:dyDescent="0.2">
      <c r="A271" s="98" t="s">
        <v>374</v>
      </c>
      <c r="B271" s="98"/>
      <c r="C271" s="24"/>
      <c r="D271" s="24"/>
      <c r="E271" s="24"/>
      <c r="F271" s="24"/>
      <c r="G271" s="108">
        <v>7</v>
      </c>
      <c r="H271" s="108">
        <v>2</v>
      </c>
    </row>
    <row r="272" spans="1:8" ht="14.25" customHeight="1" x14ac:dyDescent="0.2">
      <c r="A272" s="98" t="s">
        <v>375</v>
      </c>
      <c r="B272" s="98"/>
      <c r="C272" s="24"/>
      <c r="D272" s="24"/>
      <c r="E272" s="24"/>
      <c r="F272" s="24"/>
      <c r="G272" s="108" t="s">
        <v>3</v>
      </c>
      <c r="H272" s="108">
        <v>1</v>
      </c>
    </row>
    <row r="273" spans="1:8" ht="14.25" customHeight="1" x14ac:dyDescent="0.2">
      <c r="A273" s="98" t="s">
        <v>41</v>
      </c>
      <c r="B273" s="98"/>
      <c r="C273" s="24"/>
      <c r="D273" s="24"/>
      <c r="E273" s="24"/>
      <c r="F273" s="24"/>
      <c r="G273" s="108">
        <v>73</v>
      </c>
      <c r="H273" s="108">
        <v>124</v>
      </c>
    </row>
    <row r="274" spans="1:8" ht="14.25" customHeight="1" x14ac:dyDescent="0.2">
      <c r="A274" s="1"/>
      <c r="E274" s="134"/>
      <c r="F274" s="1"/>
      <c r="G274" s="134"/>
      <c r="H274" s="134"/>
    </row>
    <row r="275" spans="1:8" ht="14.25" customHeight="1" x14ac:dyDescent="0.2">
      <c r="A275" s="1"/>
      <c r="E275" s="134"/>
      <c r="F275" s="1"/>
      <c r="G275" s="134"/>
      <c r="H275" s="134"/>
    </row>
    <row r="276" spans="1:8" ht="14.25" customHeight="1" x14ac:dyDescent="0.2">
      <c r="A276" s="106" t="s">
        <v>451</v>
      </c>
      <c r="B276" s="106"/>
      <c r="C276" s="106"/>
      <c r="D276" s="106"/>
      <c r="E276" s="106"/>
      <c r="F276" s="106"/>
      <c r="G276" s="106"/>
      <c r="H276" s="106"/>
    </row>
    <row r="277" spans="1:8" ht="14.25" customHeight="1" x14ac:dyDescent="0.2">
      <c r="A277" s="123"/>
      <c r="B277" s="111"/>
      <c r="C277" s="111"/>
      <c r="D277" s="103"/>
      <c r="E277" s="103"/>
      <c r="F277" s="103"/>
      <c r="G277" s="124">
        <v>2023</v>
      </c>
      <c r="H277" s="124">
        <v>2024</v>
      </c>
    </row>
    <row r="278" spans="1:8" ht="14.25" customHeight="1" x14ac:dyDescent="0.2">
      <c r="A278" s="98" t="s">
        <v>366</v>
      </c>
      <c r="B278" s="98"/>
      <c r="C278" s="24"/>
      <c r="D278" s="24"/>
      <c r="E278" s="24"/>
      <c r="F278" s="24"/>
      <c r="G278" s="108">
        <v>158</v>
      </c>
      <c r="H278" s="108">
        <v>174</v>
      </c>
    </row>
    <row r="279" spans="1:8" ht="14.25" customHeight="1" x14ac:dyDescent="0.2">
      <c r="A279" s="98" t="s">
        <v>367</v>
      </c>
      <c r="B279" s="98"/>
      <c r="C279" s="24"/>
      <c r="D279" s="24"/>
      <c r="E279" s="24"/>
      <c r="F279" s="24"/>
      <c r="G279" s="108">
        <v>1</v>
      </c>
      <c r="H279" s="108">
        <v>0</v>
      </c>
    </row>
    <row r="280" spans="1:8" ht="25.5" customHeight="1" x14ac:dyDescent="0.2">
      <c r="A280" s="286" t="s">
        <v>368</v>
      </c>
      <c r="B280" s="287"/>
      <c r="C280" s="287"/>
      <c r="D280" s="287"/>
      <c r="E280" s="287"/>
      <c r="F280" s="287"/>
      <c r="G280" s="108">
        <v>34</v>
      </c>
      <c r="H280" s="108">
        <v>35</v>
      </c>
    </row>
    <row r="281" spans="1:8" ht="14.25" customHeight="1" x14ac:dyDescent="0.2">
      <c r="A281" s="98" t="s">
        <v>369</v>
      </c>
      <c r="B281" s="98"/>
      <c r="C281" s="24"/>
      <c r="D281" s="24"/>
      <c r="E281" s="24"/>
      <c r="F281" s="24"/>
      <c r="G281" s="108">
        <v>41</v>
      </c>
      <c r="H281" s="108">
        <v>58</v>
      </c>
    </row>
    <row r="282" spans="1:8" ht="14.25" customHeight="1" x14ac:dyDescent="0.2">
      <c r="A282" s="138"/>
      <c r="B282" s="138"/>
      <c r="C282" s="19"/>
      <c r="D282" s="19"/>
      <c r="E282" s="19"/>
      <c r="F282" s="19"/>
      <c r="G282" s="107"/>
      <c r="H282" s="107"/>
    </row>
    <row r="284" spans="1:8" ht="14.25" customHeight="1" x14ac:dyDescent="0.2">
      <c r="A284" s="106" t="s">
        <v>452</v>
      </c>
      <c r="B284" s="106"/>
      <c r="C284" s="106"/>
      <c r="D284" s="106"/>
      <c r="E284" s="106"/>
      <c r="F284" s="106"/>
      <c r="G284" s="106"/>
      <c r="H284" s="106"/>
    </row>
    <row r="285" spans="1:8" ht="14.25" customHeight="1" x14ac:dyDescent="0.2">
      <c r="A285" s="123"/>
      <c r="B285" s="111"/>
      <c r="C285" s="111"/>
      <c r="D285" s="103"/>
      <c r="E285" s="103"/>
      <c r="F285" s="103"/>
      <c r="G285" s="124">
        <v>2023</v>
      </c>
      <c r="H285" s="124">
        <v>2024</v>
      </c>
    </row>
    <row r="286" spans="1:8" ht="14.25" customHeight="1" x14ac:dyDescent="0.2">
      <c r="A286" s="98" t="s">
        <v>376</v>
      </c>
      <c r="B286" s="98"/>
      <c r="C286" s="24"/>
      <c r="D286" s="24"/>
      <c r="E286" s="24"/>
      <c r="F286" s="24"/>
      <c r="G286" s="108" t="s">
        <v>3</v>
      </c>
      <c r="H286" s="108">
        <v>2</v>
      </c>
    </row>
    <row r="287" spans="1:8" ht="14.25" customHeight="1" x14ac:dyDescent="0.2">
      <c r="A287" s="98" t="s">
        <v>377</v>
      </c>
      <c r="B287" s="98"/>
      <c r="C287" s="24"/>
      <c r="D287" s="24"/>
      <c r="E287" s="24"/>
      <c r="F287" s="24"/>
      <c r="G287" s="108">
        <v>165</v>
      </c>
      <c r="H287" s="108">
        <v>170</v>
      </c>
    </row>
    <row r="288" spans="1:8" ht="14.25" customHeight="1" x14ac:dyDescent="0.2">
      <c r="A288" s="98" t="s">
        <v>569</v>
      </c>
      <c r="B288" s="98"/>
      <c r="C288" s="24"/>
      <c r="D288" s="24"/>
      <c r="E288" s="24"/>
      <c r="F288" s="24"/>
      <c r="G288" s="108">
        <v>399</v>
      </c>
      <c r="H288" s="108">
        <v>643</v>
      </c>
    </row>
    <row r="289" spans="1:8" ht="14.25" customHeight="1" x14ac:dyDescent="0.2">
      <c r="A289" s="98" t="s">
        <v>378</v>
      </c>
      <c r="B289" s="98"/>
      <c r="C289" s="24"/>
      <c r="D289" s="24"/>
      <c r="E289" s="24"/>
      <c r="F289" s="24"/>
      <c r="G289" s="108">
        <v>120</v>
      </c>
      <c r="H289" s="108">
        <v>143</v>
      </c>
    </row>
    <row r="292" spans="1:8" ht="14.25" customHeight="1" x14ac:dyDescent="0.2">
      <c r="A292" s="106" t="s">
        <v>453</v>
      </c>
      <c r="B292" s="106"/>
      <c r="C292" s="106"/>
      <c r="D292" s="106"/>
      <c r="E292" s="106"/>
      <c r="F292" s="106"/>
      <c r="G292" s="106"/>
      <c r="H292" s="106"/>
    </row>
    <row r="293" spans="1:8" ht="14.25" customHeight="1" x14ac:dyDescent="0.2">
      <c r="A293" s="132"/>
      <c r="B293" s="132"/>
      <c r="C293" s="132"/>
      <c r="D293" s="132"/>
      <c r="E293" s="132"/>
      <c r="F293" s="132"/>
      <c r="G293" s="132"/>
      <c r="H293" s="132"/>
    </row>
    <row r="294" spans="1:8" ht="14.25" customHeight="1" x14ac:dyDescent="0.2">
      <c r="A294" s="106" t="s">
        <v>365</v>
      </c>
      <c r="B294" s="106"/>
      <c r="C294" s="106"/>
      <c r="D294" s="106"/>
      <c r="E294" s="106"/>
      <c r="F294" s="106"/>
      <c r="G294" s="106"/>
      <c r="H294" s="106"/>
    </row>
    <row r="295" spans="1:8" ht="14.25" customHeight="1" x14ac:dyDescent="0.2">
      <c r="A295" s="123"/>
      <c r="B295" s="111"/>
      <c r="C295" s="111"/>
      <c r="D295" s="103"/>
      <c r="E295" s="103"/>
      <c r="F295" s="103"/>
      <c r="G295" s="124">
        <v>2023</v>
      </c>
      <c r="H295" s="124">
        <v>2024</v>
      </c>
    </row>
    <row r="296" spans="1:8" ht="14.25" customHeight="1" x14ac:dyDescent="0.2">
      <c r="A296" s="98" t="s">
        <v>0</v>
      </c>
      <c r="B296" s="98"/>
      <c r="C296" s="24"/>
      <c r="D296" s="24"/>
      <c r="E296" s="24"/>
      <c r="F296" s="24"/>
      <c r="G296" s="108">
        <v>5</v>
      </c>
      <c r="H296" s="108">
        <v>8</v>
      </c>
    </row>
    <row r="297" spans="1:8" ht="14.25" customHeight="1" x14ac:dyDescent="0.2">
      <c r="A297" s="98" t="s">
        <v>1</v>
      </c>
      <c r="B297" s="98"/>
      <c r="C297" s="24"/>
      <c r="D297" s="24"/>
      <c r="E297" s="24"/>
      <c r="F297" s="24"/>
      <c r="G297" s="108">
        <v>9</v>
      </c>
      <c r="H297" s="108">
        <v>8</v>
      </c>
    </row>
    <row r="298" spans="1:8" ht="14.25" customHeight="1" x14ac:dyDescent="0.2">
      <c r="A298" s="8" t="s">
        <v>4</v>
      </c>
      <c r="B298" s="9"/>
      <c r="C298" s="9"/>
      <c r="D298" s="9"/>
      <c r="E298" s="110"/>
      <c r="F298" s="8"/>
      <c r="G298" s="110">
        <v>14</v>
      </c>
      <c r="H298" s="110">
        <v>16</v>
      </c>
    </row>
    <row r="300" spans="1:8" ht="14.25" customHeight="1" x14ac:dyDescent="0.2">
      <c r="A300" s="8" t="s">
        <v>364</v>
      </c>
      <c r="B300" s="9"/>
      <c r="C300" s="9"/>
      <c r="D300" s="9"/>
      <c r="E300" s="110"/>
      <c r="F300" s="8"/>
      <c r="G300" s="110">
        <v>6</v>
      </c>
      <c r="H300" s="110">
        <v>9</v>
      </c>
    </row>
    <row r="302" spans="1:8" ht="14.25" customHeight="1" x14ac:dyDescent="0.2">
      <c r="A302" s="98" t="s">
        <v>17</v>
      </c>
      <c r="B302" s="98"/>
      <c r="C302" s="24"/>
      <c r="D302" s="24"/>
      <c r="E302" s="24"/>
      <c r="F302" s="24"/>
      <c r="G302" s="108">
        <v>8</v>
      </c>
      <c r="H302" s="108">
        <v>7</v>
      </c>
    </row>
    <row r="303" spans="1:8" ht="14.25" customHeight="1" x14ac:dyDescent="0.2">
      <c r="A303" s="8" t="s">
        <v>4</v>
      </c>
      <c r="B303" s="9"/>
      <c r="C303" s="9"/>
      <c r="D303" s="9"/>
      <c r="E303" s="110"/>
      <c r="F303" s="8"/>
      <c r="G303" s="110">
        <v>14</v>
      </c>
      <c r="H303" s="110">
        <v>16</v>
      </c>
    </row>
    <row r="306" spans="1:8" ht="14.25" customHeight="1" x14ac:dyDescent="0.2">
      <c r="A306" s="106" t="s">
        <v>454</v>
      </c>
      <c r="B306" s="106"/>
      <c r="C306" s="106"/>
      <c r="D306" s="106"/>
      <c r="E306" s="106"/>
      <c r="F306" s="106"/>
      <c r="G306" s="106"/>
      <c r="H306" s="106"/>
    </row>
    <row r="307" spans="1:8" ht="14.25" customHeight="1" x14ac:dyDescent="0.2">
      <c r="A307" s="132"/>
      <c r="B307" s="132"/>
      <c r="C307" s="132"/>
      <c r="D307" s="132"/>
      <c r="E307" s="132"/>
      <c r="F307" s="132"/>
      <c r="G307" s="132"/>
      <c r="H307" s="132"/>
    </row>
    <row r="308" spans="1:8" ht="14.25" customHeight="1" x14ac:dyDescent="0.2">
      <c r="A308" s="106" t="s">
        <v>365</v>
      </c>
      <c r="B308" s="106"/>
      <c r="C308" s="106"/>
      <c r="D308" s="106"/>
      <c r="E308" s="106"/>
      <c r="F308" s="106"/>
      <c r="G308" s="106"/>
      <c r="H308" s="106"/>
    </row>
    <row r="309" spans="1:8" ht="14.25" customHeight="1" x14ac:dyDescent="0.2">
      <c r="A309" s="130"/>
      <c r="B309" s="127"/>
      <c r="C309" s="127"/>
      <c r="D309" s="103"/>
      <c r="E309" s="103"/>
      <c r="F309" s="103"/>
      <c r="G309" s="124">
        <v>2023</v>
      </c>
      <c r="H309" s="124">
        <v>2024</v>
      </c>
    </row>
    <row r="310" spans="1:8" ht="14.25" customHeight="1" x14ac:dyDescent="0.2">
      <c r="A310" s="98" t="s">
        <v>0</v>
      </c>
      <c r="B310" s="24"/>
      <c r="C310" s="24"/>
      <c r="D310" s="24"/>
      <c r="E310" s="24"/>
      <c r="F310" s="24"/>
      <c r="G310" s="108" t="s">
        <v>3</v>
      </c>
      <c r="H310" s="108" t="s">
        <v>3</v>
      </c>
    </row>
    <row r="311" spans="1:8" ht="14.25" customHeight="1" x14ac:dyDescent="0.2">
      <c r="A311" s="98" t="s">
        <v>1</v>
      </c>
      <c r="B311" s="24"/>
      <c r="C311" s="24"/>
      <c r="D311" s="24"/>
      <c r="E311" s="24"/>
      <c r="F311" s="24"/>
      <c r="G311" s="108" t="s">
        <v>3</v>
      </c>
      <c r="H311" s="108" t="s">
        <v>3</v>
      </c>
    </row>
    <row r="312" spans="1:8" ht="14.25" customHeight="1" x14ac:dyDescent="0.2">
      <c r="A312" s="81" t="s">
        <v>4</v>
      </c>
      <c r="B312" s="128"/>
      <c r="C312" s="128"/>
      <c r="D312" s="128"/>
      <c r="E312" s="129"/>
      <c r="F312" s="10"/>
      <c r="G312" s="129" t="s">
        <v>3</v>
      </c>
      <c r="H312" s="129" t="s">
        <v>3</v>
      </c>
    </row>
    <row r="313" spans="1:8" ht="14.25" customHeight="1" x14ac:dyDescent="0.2">
      <c r="G313" s="5"/>
      <c r="H313" s="5"/>
    </row>
    <row r="314" spans="1:8" ht="14.25" customHeight="1" x14ac:dyDescent="0.2">
      <c r="A314" s="8" t="s">
        <v>364</v>
      </c>
      <c r="B314" s="9"/>
      <c r="C314" s="9"/>
      <c r="D314" s="9"/>
      <c r="E314" s="110"/>
      <c r="F314" s="8"/>
      <c r="G314" s="129" t="s">
        <v>3</v>
      </c>
      <c r="H314" s="129" t="s">
        <v>3</v>
      </c>
    </row>
    <row r="316" spans="1:8" ht="14.25" customHeight="1" x14ac:dyDescent="0.2">
      <c r="A316" s="98" t="s">
        <v>17</v>
      </c>
      <c r="B316" s="98"/>
      <c r="C316" s="24"/>
      <c r="D316" s="24"/>
      <c r="E316" s="24"/>
      <c r="F316" s="24"/>
      <c r="G316" s="108" t="s">
        <v>3</v>
      </c>
      <c r="H316" s="108" t="s">
        <v>3</v>
      </c>
    </row>
    <row r="317" spans="1:8" ht="14.25" customHeight="1" x14ac:dyDescent="0.2">
      <c r="A317" s="8" t="s">
        <v>4</v>
      </c>
      <c r="B317" s="9"/>
      <c r="C317" s="9"/>
      <c r="D317" s="9"/>
      <c r="E317" s="110"/>
      <c r="F317" s="8"/>
      <c r="G317" s="129" t="s">
        <v>3</v>
      </c>
      <c r="H317" s="129" t="s">
        <v>3</v>
      </c>
    </row>
    <row r="320" spans="1:8" ht="14.25" customHeight="1" x14ac:dyDescent="0.2">
      <c r="A320" s="106" t="s">
        <v>455</v>
      </c>
      <c r="B320" s="106"/>
      <c r="C320" s="106"/>
      <c r="D320" s="106"/>
      <c r="E320" s="106"/>
      <c r="F320" s="106"/>
      <c r="G320" s="106"/>
      <c r="H320" s="106"/>
    </row>
    <row r="321" spans="1:8" ht="14.25" customHeight="1" x14ac:dyDescent="0.2">
      <c r="A321" s="132"/>
      <c r="B321" s="132"/>
      <c r="C321" s="132"/>
      <c r="D321" s="132"/>
      <c r="E321" s="132"/>
      <c r="F321" s="132"/>
      <c r="G321" s="132"/>
      <c r="H321" s="132"/>
    </row>
    <row r="322" spans="1:8" ht="14.25" customHeight="1" x14ac:dyDescent="0.2">
      <c r="A322" s="106" t="s">
        <v>365</v>
      </c>
      <c r="B322" s="106"/>
      <c r="C322" s="106"/>
      <c r="D322" s="106"/>
      <c r="E322" s="106"/>
      <c r="F322" s="106"/>
      <c r="G322" s="106"/>
      <c r="H322" s="106"/>
    </row>
    <row r="323" spans="1:8" ht="14.25" customHeight="1" x14ac:dyDescent="0.2">
      <c r="A323" s="130"/>
      <c r="B323" s="127"/>
      <c r="C323" s="127"/>
      <c r="D323" s="103"/>
      <c r="E323" s="103"/>
      <c r="F323" s="103"/>
      <c r="G323" s="124">
        <v>2023</v>
      </c>
      <c r="H323" s="124">
        <v>2024</v>
      </c>
    </row>
    <row r="324" spans="1:8" ht="14.25" customHeight="1" x14ac:dyDescent="0.2">
      <c r="A324" s="98" t="s">
        <v>0</v>
      </c>
      <c r="B324" s="24"/>
      <c r="C324" s="24"/>
      <c r="D324" s="24"/>
      <c r="E324" s="24"/>
      <c r="F324" s="24"/>
      <c r="G324" s="108">
        <v>1</v>
      </c>
      <c r="H324" s="108">
        <v>4</v>
      </c>
    </row>
    <row r="325" spans="1:8" ht="14.25" customHeight="1" x14ac:dyDescent="0.2">
      <c r="A325" s="98" t="s">
        <v>1</v>
      </c>
      <c r="B325" s="24"/>
      <c r="C325" s="24"/>
      <c r="D325" s="24"/>
      <c r="E325" s="24"/>
      <c r="F325" s="24"/>
      <c r="G325" s="108">
        <v>48</v>
      </c>
      <c r="H325" s="108">
        <v>68</v>
      </c>
    </row>
    <row r="326" spans="1:8" ht="14.25" customHeight="1" x14ac:dyDescent="0.2">
      <c r="A326" s="81" t="s">
        <v>4</v>
      </c>
      <c r="B326" s="128"/>
      <c r="C326" s="128"/>
      <c r="D326" s="128"/>
      <c r="E326" s="129"/>
      <c r="F326" s="10"/>
      <c r="G326" s="129">
        <v>49</v>
      </c>
      <c r="H326" s="129">
        <v>72</v>
      </c>
    </row>
    <row r="327" spans="1:8" ht="14.25" customHeight="1" x14ac:dyDescent="0.2">
      <c r="A327" s="139"/>
      <c r="B327" s="5"/>
      <c r="C327" s="5"/>
      <c r="D327" s="5"/>
      <c r="E327" s="140"/>
      <c r="F327" s="25"/>
      <c r="G327" s="140"/>
      <c r="H327" s="140"/>
    </row>
    <row r="328" spans="1:8" ht="14.25" customHeight="1" x14ac:dyDescent="0.2">
      <c r="A328" s="139"/>
      <c r="B328" s="5"/>
      <c r="C328" s="5"/>
      <c r="D328" s="5"/>
      <c r="E328" s="140"/>
      <c r="F328" s="25"/>
      <c r="G328" s="140"/>
      <c r="H328" s="140"/>
    </row>
    <row r="329" spans="1:8" ht="14.25" customHeight="1" x14ac:dyDescent="0.2">
      <c r="A329" s="106" t="s">
        <v>188</v>
      </c>
      <c r="B329" s="106"/>
      <c r="C329" s="106"/>
      <c r="D329" s="106"/>
      <c r="E329" s="106"/>
      <c r="F329" s="106"/>
      <c r="G329" s="106"/>
      <c r="H329" s="106"/>
    </row>
    <row r="330" spans="1:8" ht="14.25" customHeight="1" x14ac:dyDescent="0.2">
      <c r="A330" s="130"/>
      <c r="B330" s="127"/>
      <c r="C330" s="127"/>
      <c r="D330" s="103"/>
      <c r="E330" s="103"/>
      <c r="F330" s="103"/>
      <c r="G330" s="124">
        <v>2023</v>
      </c>
      <c r="H330" s="124">
        <v>2024</v>
      </c>
    </row>
    <row r="331" spans="1:8" ht="14.25" customHeight="1" x14ac:dyDescent="0.2">
      <c r="A331" s="98" t="s">
        <v>379</v>
      </c>
      <c r="B331" s="24"/>
      <c r="C331" s="24"/>
      <c r="D331" s="24"/>
      <c r="E331" s="24"/>
      <c r="F331" s="24"/>
      <c r="G331" s="108">
        <v>31</v>
      </c>
      <c r="H331" s="108">
        <v>38</v>
      </c>
    </row>
    <row r="332" spans="1:8" ht="14.25" customHeight="1" x14ac:dyDescent="0.2">
      <c r="A332" s="98" t="s">
        <v>380</v>
      </c>
      <c r="B332" s="24"/>
      <c r="C332" s="24"/>
      <c r="D332" s="24"/>
      <c r="E332" s="24"/>
      <c r="F332" s="24"/>
      <c r="G332" s="108">
        <v>3</v>
      </c>
      <c r="H332" s="108">
        <v>1</v>
      </c>
    </row>
    <row r="333" spans="1:8" ht="14.25" customHeight="1" x14ac:dyDescent="0.2">
      <c r="A333" s="98" t="s">
        <v>381</v>
      </c>
      <c r="B333" s="24"/>
      <c r="C333" s="24"/>
      <c r="D333" s="24"/>
      <c r="E333" s="24"/>
      <c r="F333" s="24"/>
      <c r="G333" s="108">
        <v>6</v>
      </c>
      <c r="H333" s="108">
        <v>12</v>
      </c>
    </row>
    <row r="334" spans="1:8" ht="14.25" customHeight="1" x14ac:dyDescent="0.2">
      <c r="A334" s="98" t="s">
        <v>14</v>
      </c>
      <c r="B334" s="24"/>
      <c r="C334" s="24"/>
      <c r="D334" s="24"/>
      <c r="E334" s="24"/>
      <c r="F334" s="24"/>
      <c r="G334" s="108" t="s">
        <v>3</v>
      </c>
      <c r="H334" s="108" t="s">
        <v>3</v>
      </c>
    </row>
    <row r="335" spans="1:8" ht="14.25" customHeight="1" x14ac:dyDescent="0.2">
      <c r="A335" s="98" t="s">
        <v>11</v>
      </c>
      <c r="B335" s="24"/>
      <c r="C335" s="24"/>
      <c r="D335" s="24"/>
      <c r="E335" s="24"/>
      <c r="F335" s="24"/>
      <c r="G335" s="108" t="s">
        <v>3</v>
      </c>
      <c r="H335" s="108">
        <v>2</v>
      </c>
    </row>
    <row r="336" spans="1:8" ht="14.25" customHeight="1" x14ac:dyDescent="0.2">
      <c r="A336" s="98" t="s">
        <v>382</v>
      </c>
      <c r="B336" s="24"/>
      <c r="C336" s="24"/>
      <c r="D336" s="24"/>
      <c r="E336" s="24"/>
      <c r="F336" s="24"/>
      <c r="G336" s="108">
        <v>5</v>
      </c>
      <c r="H336" s="108">
        <v>17</v>
      </c>
    </row>
    <row r="337" spans="1:8" ht="14.25" customHeight="1" x14ac:dyDescent="0.2">
      <c r="A337" s="81" t="s">
        <v>4</v>
      </c>
      <c r="B337" s="128"/>
      <c r="C337" s="128"/>
      <c r="D337" s="128"/>
      <c r="E337" s="129"/>
      <c r="F337" s="10"/>
      <c r="G337" s="129">
        <v>45</v>
      </c>
      <c r="H337" s="129">
        <v>70</v>
      </c>
    </row>
    <row r="339" spans="1:8" ht="14.25" customHeight="1" x14ac:dyDescent="0.2">
      <c r="A339" s="98" t="s">
        <v>17</v>
      </c>
      <c r="B339" s="98"/>
      <c r="C339" s="24"/>
      <c r="D339" s="24"/>
      <c r="E339" s="24"/>
      <c r="F339" s="24"/>
      <c r="G339" s="108">
        <v>4</v>
      </c>
      <c r="H339" s="108">
        <v>2</v>
      </c>
    </row>
    <row r="340" spans="1:8" ht="14.25" customHeight="1" x14ac:dyDescent="0.2">
      <c r="A340" s="81" t="s">
        <v>4</v>
      </c>
      <c r="B340" s="128"/>
      <c r="C340" s="128"/>
      <c r="D340" s="128"/>
      <c r="E340" s="129"/>
      <c r="F340" s="10"/>
      <c r="G340" s="129">
        <v>49</v>
      </c>
      <c r="H340" s="129">
        <v>72</v>
      </c>
    </row>
    <row r="343" spans="1:8" ht="14.25" customHeight="1" x14ac:dyDescent="0.2">
      <c r="A343" s="106" t="s">
        <v>456</v>
      </c>
      <c r="B343" s="106"/>
      <c r="C343" s="106"/>
      <c r="D343" s="106"/>
      <c r="E343" s="106"/>
      <c r="F343" s="106"/>
      <c r="G343" s="106"/>
      <c r="H343" s="106"/>
    </row>
    <row r="344" spans="1:8" ht="14.25" customHeight="1" x14ac:dyDescent="0.2">
      <c r="A344" s="132"/>
      <c r="B344" s="132"/>
      <c r="C344" s="132"/>
      <c r="D344" s="132"/>
      <c r="E344" s="132"/>
      <c r="F344" s="132"/>
      <c r="G344" s="132"/>
      <c r="H344" s="132"/>
    </row>
    <row r="345" spans="1:8" ht="14.25" customHeight="1" x14ac:dyDescent="0.2">
      <c r="A345" s="106" t="s">
        <v>365</v>
      </c>
      <c r="B345" s="106"/>
      <c r="C345" s="106"/>
      <c r="D345" s="106"/>
      <c r="E345" s="106"/>
      <c r="F345" s="106"/>
      <c r="G345" s="106"/>
      <c r="H345" s="106"/>
    </row>
    <row r="346" spans="1:8" ht="14.25" customHeight="1" x14ac:dyDescent="0.2">
      <c r="A346" s="130"/>
      <c r="B346" s="127"/>
      <c r="C346" s="127"/>
      <c r="D346" s="103"/>
      <c r="E346" s="103"/>
      <c r="F346" s="103"/>
      <c r="G346" s="124">
        <v>2023</v>
      </c>
      <c r="H346" s="124">
        <v>2024</v>
      </c>
    </row>
    <row r="347" spans="1:8" ht="14.25" customHeight="1" x14ac:dyDescent="0.2">
      <c r="A347" s="98" t="s">
        <v>0</v>
      </c>
      <c r="B347" s="24"/>
      <c r="C347" s="24"/>
      <c r="D347" s="24"/>
      <c r="E347" s="24"/>
      <c r="F347" s="24"/>
      <c r="G347" s="108">
        <v>7</v>
      </c>
      <c r="H347" s="108">
        <v>7</v>
      </c>
    </row>
    <row r="348" spans="1:8" ht="14.25" customHeight="1" x14ac:dyDescent="0.2">
      <c r="A348" s="98" t="s">
        <v>1</v>
      </c>
      <c r="B348" s="24"/>
      <c r="C348" s="24"/>
      <c r="D348" s="24"/>
      <c r="E348" s="24"/>
      <c r="F348" s="24"/>
      <c r="G348" s="108">
        <v>17</v>
      </c>
      <c r="H348" s="108">
        <v>17</v>
      </c>
    </row>
    <row r="349" spans="1:8" ht="14.25" customHeight="1" x14ac:dyDescent="0.2">
      <c r="A349" s="81" t="s">
        <v>4</v>
      </c>
      <c r="B349" s="128"/>
      <c r="C349" s="128"/>
      <c r="D349" s="128"/>
      <c r="E349" s="129"/>
      <c r="F349" s="10"/>
      <c r="G349" s="129">
        <v>24</v>
      </c>
      <c r="H349" s="129">
        <v>24</v>
      </c>
    </row>
    <row r="351" spans="1:8" ht="14.25" customHeight="1" x14ac:dyDescent="0.2">
      <c r="A351" s="8" t="s">
        <v>364</v>
      </c>
      <c r="B351" s="9"/>
      <c r="C351" s="9"/>
      <c r="D351" s="9"/>
      <c r="E351" s="110"/>
      <c r="F351" s="8"/>
      <c r="G351" s="110">
        <v>17</v>
      </c>
      <c r="H351" s="110">
        <v>15</v>
      </c>
    </row>
    <row r="353" spans="1:8" ht="14.25" customHeight="1" x14ac:dyDescent="0.2">
      <c r="A353" s="98" t="s">
        <v>17</v>
      </c>
      <c r="B353" s="98"/>
      <c r="C353" s="24"/>
      <c r="D353" s="24"/>
      <c r="E353" s="24"/>
      <c r="F353" s="24"/>
      <c r="G353" s="108">
        <v>7</v>
      </c>
      <c r="H353" s="108">
        <v>9</v>
      </c>
    </row>
    <row r="354" spans="1:8" ht="14.25" customHeight="1" x14ac:dyDescent="0.2">
      <c r="A354" s="8" t="s">
        <v>4</v>
      </c>
      <c r="B354" s="9"/>
      <c r="C354" s="9"/>
      <c r="D354" s="9"/>
      <c r="E354" s="110"/>
      <c r="F354" s="8"/>
      <c r="G354" s="129">
        <v>24</v>
      </c>
      <c r="H354" s="129">
        <v>24</v>
      </c>
    </row>
    <row r="357" spans="1:8" ht="14.25" customHeight="1" x14ac:dyDescent="0.2">
      <c r="A357" s="106" t="s">
        <v>457</v>
      </c>
      <c r="B357" s="106"/>
      <c r="C357" s="106"/>
      <c r="D357" s="106"/>
      <c r="E357" s="106"/>
      <c r="F357" s="106"/>
      <c r="G357" s="106"/>
      <c r="H357" s="106"/>
    </row>
    <row r="358" spans="1:8" ht="14.25" customHeight="1" x14ac:dyDescent="0.2">
      <c r="A358" s="132"/>
      <c r="B358" s="132"/>
      <c r="C358" s="132"/>
      <c r="D358" s="132"/>
      <c r="E358" s="132"/>
      <c r="F358" s="132"/>
      <c r="G358" s="132"/>
      <c r="H358" s="132"/>
    </row>
    <row r="359" spans="1:8" ht="14.25" customHeight="1" x14ac:dyDescent="0.2">
      <c r="A359" s="106" t="s">
        <v>365</v>
      </c>
      <c r="B359" s="106"/>
      <c r="C359" s="106"/>
      <c r="D359" s="106"/>
      <c r="E359" s="106"/>
      <c r="F359" s="106"/>
      <c r="G359" s="106"/>
      <c r="H359" s="106"/>
    </row>
    <row r="360" spans="1:8" ht="14.25" customHeight="1" x14ac:dyDescent="0.2">
      <c r="A360" s="130"/>
      <c r="B360" s="127"/>
      <c r="C360" s="127"/>
      <c r="D360" s="103"/>
      <c r="E360" s="103"/>
      <c r="F360" s="103"/>
      <c r="G360" s="124">
        <v>2023</v>
      </c>
      <c r="H360" s="124">
        <v>2024</v>
      </c>
    </row>
    <row r="361" spans="1:8" ht="14.25" customHeight="1" x14ac:dyDescent="0.2">
      <c r="A361" s="98" t="s">
        <v>0</v>
      </c>
      <c r="B361" s="24"/>
      <c r="C361" s="24"/>
      <c r="D361" s="24"/>
      <c r="E361" s="24"/>
      <c r="F361" s="24"/>
      <c r="G361" s="108">
        <v>1</v>
      </c>
      <c r="H361" s="108">
        <v>2</v>
      </c>
    </row>
    <row r="362" spans="1:8" ht="14.25" customHeight="1" x14ac:dyDescent="0.2">
      <c r="A362" s="98" t="s">
        <v>1</v>
      </c>
      <c r="B362" s="24"/>
      <c r="C362" s="24"/>
      <c r="D362" s="24"/>
      <c r="E362" s="24"/>
      <c r="F362" s="24"/>
      <c r="G362" s="108">
        <v>20</v>
      </c>
      <c r="H362" s="108">
        <v>18</v>
      </c>
    </row>
    <row r="363" spans="1:8" ht="14.25" customHeight="1" x14ac:dyDescent="0.2">
      <c r="A363" s="81" t="s">
        <v>4</v>
      </c>
      <c r="B363" s="128"/>
      <c r="C363" s="128"/>
      <c r="D363" s="128"/>
      <c r="E363" s="129"/>
      <c r="F363" s="10"/>
      <c r="G363" s="129">
        <v>21</v>
      </c>
      <c r="H363" s="129">
        <v>20</v>
      </c>
    </row>
    <row r="365" spans="1:8" ht="14.25" customHeight="1" x14ac:dyDescent="0.2">
      <c r="A365" s="8" t="s">
        <v>364</v>
      </c>
      <c r="B365" s="9"/>
      <c r="C365" s="9"/>
      <c r="D365" s="9"/>
      <c r="E365" s="110"/>
      <c r="F365" s="8"/>
      <c r="G365" s="110">
        <v>19</v>
      </c>
      <c r="H365" s="110">
        <v>19</v>
      </c>
    </row>
    <row r="367" spans="1:8" ht="14.25" customHeight="1" x14ac:dyDescent="0.2">
      <c r="A367" s="98" t="s">
        <v>17</v>
      </c>
      <c r="B367" s="98"/>
      <c r="C367" s="24"/>
      <c r="D367" s="24"/>
      <c r="E367" s="24"/>
      <c r="F367" s="24"/>
      <c r="G367" s="108">
        <v>2</v>
      </c>
      <c r="H367" s="108">
        <v>1</v>
      </c>
    </row>
    <row r="368" spans="1:8" ht="14.25" customHeight="1" x14ac:dyDescent="0.2">
      <c r="A368" s="8" t="s">
        <v>4</v>
      </c>
      <c r="B368" s="9"/>
      <c r="C368" s="9"/>
      <c r="D368" s="9"/>
      <c r="E368" s="110"/>
      <c r="F368" s="8"/>
      <c r="G368" s="129">
        <v>21</v>
      </c>
      <c r="H368" s="129">
        <v>20</v>
      </c>
    </row>
    <row r="371" spans="1:8" ht="14.25" customHeight="1" x14ac:dyDescent="0.2">
      <c r="A371" s="106" t="s">
        <v>458</v>
      </c>
      <c r="B371" s="106"/>
      <c r="C371" s="106"/>
      <c r="D371" s="106"/>
      <c r="E371" s="106"/>
      <c r="F371" s="106"/>
      <c r="G371" s="106"/>
      <c r="H371" s="106"/>
    </row>
    <row r="372" spans="1:8" ht="14.25" customHeight="1" x14ac:dyDescent="0.2">
      <c r="A372" s="132"/>
      <c r="B372" s="132"/>
      <c r="C372" s="132"/>
      <c r="D372" s="132"/>
      <c r="E372" s="132"/>
      <c r="F372" s="132"/>
      <c r="G372" s="132"/>
      <c r="H372" s="132"/>
    </row>
    <row r="373" spans="1:8" ht="14.25" customHeight="1" x14ac:dyDescent="0.2">
      <c r="A373" s="106" t="s">
        <v>365</v>
      </c>
      <c r="B373" s="106"/>
      <c r="C373" s="106"/>
      <c r="D373" s="106"/>
      <c r="E373" s="106"/>
      <c r="F373" s="106"/>
      <c r="G373" s="106"/>
      <c r="H373" s="106"/>
    </row>
    <row r="374" spans="1:8" ht="14.25" customHeight="1" x14ac:dyDescent="0.2">
      <c r="A374" s="130"/>
      <c r="B374" s="127"/>
      <c r="C374" s="127"/>
      <c r="D374" s="103"/>
      <c r="E374" s="103"/>
      <c r="F374" s="103"/>
      <c r="G374" s="124">
        <v>2023</v>
      </c>
      <c r="H374" s="124">
        <v>2024</v>
      </c>
    </row>
    <row r="375" spans="1:8" ht="14.25" customHeight="1" x14ac:dyDescent="0.2">
      <c r="A375" s="98" t="s">
        <v>0</v>
      </c>
      <c r="B375" s="24"/>
      <c r="C375" s="24"/>
      <c r="D375" s="24"/>
      <c r="E375" s="24"/>
      <c r="F375" s="24"/>
      <c r="G375" s="108">
        <v>370</v>
      </c>
      <c r="H375" s="108">
        <v>474</v>
      </c>
    </row>
    <row r="376" spans="1:8" ht="14.25" customHeight="1" x14ac:dyDescent="0.2">
      <c r="A376" s="98" t="s">
        <v>1</v>
      </c>
      <c r="B376" s="24"/>
      <c r="C376" s="24"/>
      <c r="D376" s="24"/>
      <c r="E376" s="24"/>
      <c r="F376" s="24"/>
      <c r="G376" s="108">
        <v>2674</v>
      </c>
      <c r="H376" s="108">
        <v>3127</v>
      </c>
    </row>
    <row r="377" spans="1:8" ht="14.25" customHeight="1" x14ac:dyDescent="0.2">
      <c r="A377" s="81" t="s">
        <v>4</v>
      </c>
      <c r="B377" s="128"/>
      <c r="C377" s="128"/>
      <c r="D377" s="128"/>
      <c r="E377" s="129"/>
      <c r="F377" s="10"/>
      <c r="G377" s="129">
        <v>3044</v>
      </c>
      <c r="H377" s="129">
        <v>3601</v>
      </c>
    </row>
    <row r="379" spans="1:8" ht="14.25" customHeight="1" x14ac:dyDescent="0.2">
      <c r="A379" s="8" t="s">
        <v>364</v>
      </c>
      <c r="B379" s="9"/>
      <c r="C379" s="9"/>
      <c r="D379" s="9"/>
      <c r="E379" s="110"/>
      <c r="F379" s="8"/>
      <c r="G379" s="110">
        <v>2570</v>
      </c>
      <c r="H379" s="110">
        <v>3108</v>
      </c>
    </row>
    <row r="381" spans="1:8" ht="14.25" customHeight="1" x14ac:dyDescent="0.2">
      <c r="A381" s="98" t="s">
        <v>17</v>
      </c>
      <c r="B381" s="98"/>
      <c r="C381" s="24"/>
      <c r="D381" s="24"/>
      <c r="E381" s="24"/>
      <c r="F381" s="24"/>
      <c r="G381" s="108">
        <v>474</v>
      </c>
      <c r="H381" s="108">
        <v>493</v>
      </c>
    </row>
    <row r="382" spans="1:8" ht="14.25" customHeight="1" x14ac:dyDescent="0.2">
      <c r="A382" s="8" t="s">
        <v>4</v>
      </c>
      <c r="B382" s="9"/>
      <c r="C382" s="9"/>
      <c r="D382" s="9"/>
      <c r="E382" s="110"/>
      <c r="F382" s="8"/>
      <c r="G382" s="129">
        <v>3044</v>
      </c>
      <c r="H382" s="129">
        <v>3601</v>
      </c>
    </row>
    <row r="385" spans="1:8" ht="14.25" customHeight="1" x14ac:dyDescent="0.2">
      <c r="A385" s="106" t="s">
        <v>459</v>
      </c>
      <c r="B385" s="106"/>
      <c r="C385" s="106"/>
      <c r="D385" s="106"/>
      <c r="E385" s="106"/>
      <c r="F385" s="106"/>
      <c r="G385" s="106"/>
      <c r="H385" s="106"/>
    </row>
    <row r="386" spans="1:8" ht="14.25" customHeight="1" x14ac:dyDescent="0.2">
      <c r="A386" s="132"/>
      <c r="B386" s="132"/>
      <c r="C386" s="132"/>
      <c r="D386" s="132"/>
      <c r="E386" s="132"/>
      <c r="F386" s="132"/>
      <c r="G386" s="132"/>
      <c r="H386" s="132"/>
    </row>
    <row r="387" spans="1:8" ht="14.25" customHeight="1" x14ac:dyDescent="0.2">
      <c r="A387" s="106" t="s">
        <v>365</v>
      </c>
      <c r="B387" s="106"/>
      <c r="C387" s="106"/>
      <c r="D387" s="106"/>
      <c r="E387" s="106"/>
      <c r="F387" s="106"/>
      <c r="G387" s="106"/>
      <c r="H387" s="106"/>
    </row>
    <row r="388" spans="1:8" ht="14.25" customHeight="1" x14ac:dyDescent="0.2">
      <c r="A388" s="130"/>
      <c r="B388" s="127"/>
      <c r="C388" s="127"/>
      <c r="D388" s="103"/>
      <c r="E388" s="103"/>
      <c r="F388" s="103"/>
      <c r="G388" s="124">
        <v>2023</v>
      </c>
      <c r="H388" s="124">
        <v>2024</v>
      </c>
    </row>
    <row r="389" spans="1:8" ht="14.25" customHeight="1" x14ac:dyDescent="0.2">
      <c r="A389" s="98" t="s">
        <v>0</v>
      </c>
      <c r="B389" s="24"/>
      <c r="C389" s="24"/>
      <c r="D389" s="24"/>
      <c r="E389" s="24"/>
      <c r="F389" s="24"/>
      <c r="G389" s="108">
        <v>24</v>
      </c>
      <c r="H389" s="108">
        <v>16</v>
      </c>
    </row>
    <row r="390" spans="1:8" ht="14.25" customHeight="1" x14ac:dyDescent="0.2">
      <c r="A390" s="98" t="s">
        <v>1</v>
      </c>
      <c r="B390" s="24"/>
      <c r="C390" s="24"/>
      <c r="D390" s="24"/>
      <c r="E390" s="24"/>
      <c r="F390" s="24"/>
      <c r="G390" s="108">
        <v>169</v>
      </c>
      <c r="H390" s="108">
        <v>145</v>
      </c>
    </row>
    <row r="391" spans="1:8" ht="14.25" customHeight="1" x14ac:dyDescent="0.2">
      <c r="A391" s="81" t="s">
        <v>4</v>
      </c>
      <c r="B391" s="128"/>
      <c r="C391" s="128"/>
      <c r="D391" s="128"/>
      <c r="E391" s="129"/>
      <c r="F391" s="10"/>
      <c r="G391" s="129">
        <v>193</v>
      </c>
      <c r="H391" s="129">
        <v>161</v>
      </c>
    </row>
    <row r="392" spans="1:8" ht="14.25" customHeight="1" x14ac:dyDescent="0.2">
      <c r="A392" s="139"/>
      <c r="B392" s="5"/>
      <c r="C392" s="5"/>
      <c r="D392" s="5"/>
      <c r="E392" s="140"/>
      <c r="F392" s="25"/>
      <c r="G392" s="140"/>
      <c r="H392" s="140"/>
    </row>
    <row r="393" spans="1:8" ht="14.25" customHeight="1" x14ac:dyDescent="0.2">
      <c r="A393" s="139"/>
      <c r="B393" s="5"/>
      <c r="C393" s="5"/>
      <c r="D393" s="5"/>
      <c r="E393" s="140"/>
      <c r="F393" s="25"/>
      <c r="G393" s="140"/>
      <c r="H393" s="140"/>
    </row>
    <row r="394" spans="1:8" ht="14.25" customHeight="1" x14ac:dyDescent="0.2">
      <c r="A394" s="106" t="s">
        <v>188</v>
      </c>
      <c r="B394" s="106"/>
      <c r="C394" s="106"/>
      <c r="D394" s="106"/>
      <c r="E394" s="106"/>
      <c r="F394" s="106"/>
      <c r="G394" s="106"/>
      <c r="H394" s="106"/>
    </row>
    <row r="395" spans="1:8" ht="14.25" customHeight="1" x14ac:dyDescent="0.2">
      <c r="A395" s="130"/>
      <c r="B395" s="127"/>
      <c r="C395" s="127"/>
      <c r="D395" s="103"/>
      <c r="E395" s="103"/>
      <c r="F395" s="103"/>
      <c r="G395" s="124">
        <v>2023</v>
      </c>
      <c r="H395" s="124">
        <v>2024</v>
      </c>
    </row>
    <row r="396" spans="1:8" ht="28.5" customHeight="1" x14ac:dyDescent="0.2">
      <c r="A396" s="293" t="s">
        <v>156</v>
      </c>
      <c r="B396" s="294"/>
      <c r="C396" s="294"/>
      <c r="D396" s="294"/>
      <c r="E396" s="294"/>
      <c r="F396" s="294"/>
      <c r="G396" s="108">
        <v>100</v>
      </c>
      <c r="H396" s="108">
        <v>74</v>
      </c>
    </row>
    <row r="397" spans="1:8" ht="14.25" customHeight="1" x14ac:dyDescent="0.2">
      <c r="A397" s="98" t="s">
        <v>157</v>
      </c>
      <c r="B397" s="24"/>
      <c r="C397" s="24"/>
      <c r="D397" s="24"/>
      <c r="E397" s="24"/>
      <c r="F397" s="24"/>
      <c r="G397" s="108">
        <v>17</v>
      </c>
      <c r="H397" s="108">
        <v>19</v>
      </c>
    </row>
    <row r="398" spans="1:8" ht="14.25" customHeight="1" x14ac:dyDescent="0.2">
      <c r="A398" s="98" t="s">
        <v>158</v>
      </c>
      <c r="B398" s="24"/>
      <c r="C398" s="24"/>
      <c r="D398" s="24"/>
      <c r="E398" s="24"/>
      <c r="F398" s="24"/>
      <c r="G398" s="108">
        <v>2</v>
      </c>
      <c r="H398" s="108" t="s">
        <v>3</v>
      </c>
    </row>
    <row r="399" spans="1:8" ht="14.25" customHeight="1" x14ac:dyDescent="0.2">
      <c r="A399" s="98" t="s">
        <v>383</v>
      </c>
      <c r="B399" s="24"/>
      <c r="C399" s="24"/>
      <c r="D399" s="24"/>
      <c r="E399" s="24"/>
      <c r="F399" s="24"/>
      <c r="G399" s="108">
        <v>58</v>
      </c>
      <c r="H399" s="108">
        <v>49</v>
      </c>
    </row>
    <row r="400" spans="1:8" ht="14.25" customHeight="1" x14ac:dyDescent="0.2">
      <c r="A400" s="81" t="s">
        <v>4</v>
      </c>
      <c r="B400" s="128"/>
      <c r="C400" s="128"/>
      <c r="D400" s="128"/>
      <c r="E400" s="129"/>
      <c r="F400" s="10"/>
      <c r="G400" s="129">
        <v>177</v>
      </c>
      <c r="H400" s="129">
        <v>142</v>
      </c>
    </row>
    <row r="402" spans="1:8" ht="14.25" customHeight="1" x14ac:dyDescent="0.2">
      <c r="A402" s="98" t="s">
        <v>17</v>
      </c>
      <c r="B402" s="98"/>
      <c r="C402" s="24"/>
      <c r="D402" s="24"/>
      <c r="E402" s="24"/>
      <c r="F402" s="24"/>
      <c r="G402" s="108">
        <v>16</v>
      </c>
      <c r="H402" s="108">
        <v>19</v>
      </c>
    </row>
    <row r="403" spans="1:8" ht="14.25" customHeight="1" x14ac:dyDescent="0.2">
      <c r="A403" s="8" t="s">
        <v>4</v>
      </c>
      <c r="B403" s="9"/>
      <c r="C403" s="9"/>
      <c r="D403" s="9"/>
      <c r="E403" s="110"/>
      <c r="F403" s="8"/>
      <c r="G403" s="110">
        <v>193</v>
      </c>
      <c r="H403" s="110">
        <v>161</v>
      </c>
    </row>
  </sheetData>
  <sheetProtection algorithmName="SHA-512" hashValue="+aD3o3adxk5geFxW4KvN04cjKgB4ZWLACWfxaPXi3A+XAt1e7lTaeq8pAoXtmyKx93hZFXY4uWqaz+fP+JzVWg==" saltValue="nGFKdX41ig88qAx3pLnaLA==" spinCount="100000" sheet="1" objects="1" scenarios="1"/>
  <mergeCells count="7">
    <mergeCell ref="A396:F396"/>
    <mergeCell ref="A280:F280"/>
    <mergeCell ref="A9:F9"/>
    <mergeCell ref="A4:J4"/>
    <mergeCell ref="A2:J2"/>
    <mergeCell ref="A75:F75"/>
    <mergeCell ref="A144:F144"/>
  </mergeCells>
  <pageMargins left="0.7" right="0.7" top="0.78740157499999996" bottom="0.78740157499999996" header="0.3" footer="0.3"/>
  <pageSetup paperSize="9" scale="65" fitToHeight="0" orientation="portrait" horizontalDpi="0" verticalDpi="0" r:id="rId1"/>
  <rowBreaks count="4" manualBreakCount="4">
    <brk id="79" max="16383" man="1"/>
    <brk id="85" max="16383" man="1"/>
    <brk id="290" max="16383" man="1"/>
    <brk id="377"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BFEE4A-7D30-435B-A817-923DD63EC8B2}">
  <sheetPr>
    <pageSetUpPr fitToPage="1"/>
  </sheetPr>
  <dimension ref="A2:J793"/>
  <sheetViews>
    <sheetView showGridLines="0" zoomScale="130" zoomScaleNormal="130" zoomScaleSheetLayoutView="120" zoomScalePageLayoutView="120" workbookViewId="0">
      <selection activeCell="N169" sqref="N169"/>
    </sheetView>
  </sheetViews>
  <sheetFormatPr baseColWidth="10" defaultColWidth="11.28515625" defaultRowHeight="14.25" customHeight="1" x14ac:dyDescent="0.2"/>
  <cols>
    <col min="1" max="8" width="11.42578125" style="2" customWidth="1"/>
    <col min="9" max="9" width="8.7109375" style="2" customWidth="1"/>
    <col min="10" max="10" width="8.7109375" style="71" customWidth="1"/>
    <col min="11" max="16384" width="11.28515625" style="2"/>
  </cols>
  <sheetData>
    <row r="2" spans="1:10" ht="14.25" customHeight="1" x14ac:dyDescent="0.25">
      <c r="A2" s="211" t="str" cm="1">
        <f t="array" aca="1" ref="A2" ca="1">MID(CELL("Dateiname",A1),FIND("]",CELL("Dateiname",A1))+1,999)</f>
        <v>VII. Obergericht</v>
      </c>
      <c r="B2" s="211"/>
      <c r="C2" s="211"/>
      <c r="D2" s="211"/>
      <c r="E2" s="211"/>
      <c r="F2" s="211"/>
      <c r="G2" s="211"/>
      <c r="H2" s="211"/>
      <c r="I2" s="211"/>
      <c r="J2" s="211"/>
    </row>
    <row r="3" spans="1:10" ht="14.25" customHeight="1" x14ac:dyDescent="0.2">
      <c r="A3" s="3"/>
    </row>
    <row r="4" spans="1:10" ht="14.25" customHeight="1" x14ac:dyDescent="0.25">
      <c r="A4" s="163" t="s">
        <v>5</v>
      </c>
      <c r="B4" s="163"/>
      <c r="C4" s="163"/>
      <c r="D4" s="163"/>
      <c r="E4" s="163"/>
      <c r="F4" s="163"/>
      <c r="G4" s="163"/>
      <c r="H4" s="163"/>
      <c r="I4" s="163"/>
      <c r="J4" s="163"/>
    </row>
    <row r="5" spans="1:10" ht="14.25" customHeight="1" x14ac:dyDescent="0.2">
      <c r="A5" s="3"/>
    </row>
    <row r="6" spans="1:10" ht="14.25" customHeight="1" x14ac:dyDescent="0.2">
      <c r="A6" s="278" t="s">
        <v>432</v>
      </c>
      <c r="B6" s="261"/>
      <c r="C6" s="261"/>
      <c r="D6" s="261"/>
      <c r="E6" s="161"/>
      <c r="F6" s="161"/>
      <c r="G6" s="161"/>
      <c r="H6" s="161"/>
    </row>
    <row r="7" spans="1:10" ht="14.25" customHeight="1" x14ac:dyDescent="0.2">
      <c r="A7" s="3"/>
      <c r="H7" s="71"/>
    </row>
    <row r="8" spans="1:10" ht="14.25" customHeight="1" x14ac:dyDescent="0.2">
      <c r="A8" s="161" t="s">
        <v>6</v>
      </c>
      <c r="B8" s="161"/>
      <c r="C8" s="161"/>
      <c r="D8" s="161"/>
      <c r="E8" s="161"/>
      <c r="F8" s="161"/>
      <c r="G8" s="141"/>
      <c r="H8" s="142"/>
    </row>
    <row r="9" spans="1:10" ht="27.75" customHeight="1" x14ac:dyDescent="0.2">
      <c r="A9" s="281" t="s">
        <v>49</v>
      </c>
      <c r="B9" s="285"/>
      <c r="C9" s="285"/>
      <c r="D9" s="285"/>
      <c r="E9" s="285"/>
      <c r="F9" s="285"/>
      <c r="G9" s="177">
        <v>2023</v>
      </c>
      <c r="H9" s="177">
        <v>2024</v>
      </c>
    </row>
    <row r="10" spans="1:10" ht="14.25" customHeight="1" x14ac:dyDescent="0.2">
      <c r="A10" s="22" t="s">
        <v>0</v>
      </c>
      <c r="B10" s="164"/>
      <c r="C10" s="164"/>
      <c r="D10" s="164"/>
      <c r="E10" s="164"/>
      <c r="F10" s="164"/>
      <c r="G10" s="16">
        <v>19</v>
      </c>
      <c r="H10" s="32">
        <v>28</v>
      </c>
    </row>
    <row r="11" spans="1:10" ht="14.25" customHeight="1" x14ac:dyDescent="0.2">
      <c r="A11" s="166" t="s">
        <v>1</v>
      </c>
      <c r="B11" s="166"/>
      <c r="C11" s="166"/>
      <c r="D11" s="166"/>
      <c r="E11" s="166"/>
      <c r="F11" s="166"/>
      <c r="G11" s="17">
        <v>48</v>
      </c>
      <c r="H11" s="33">
        <v>31</v>
      </c>
    </row>
    <row r="12" spans="1:10" ht="14.25" customHeight="1" x14ac:dyDescent="0.2">
      <c r="A12" s="165" t="s">
        <v>4</v>
      </c>
      <c r="B12" s="165"/>
      <c r="C12" s="165"/>
      <c r="D12" s="165"/>
      <c r="E12" s="165"/>
      <c r="F12" s="165"/>
      <c r="G12" s="4">
        <v>67</v>
      </c>
      <c r="H12" s="42">
        <v>59</v>
      </c>
    </row>
    <row r="13" spans="1:10" ht="13.5" customHeight="1" x14ac:dyDescent="0.2">
      <c r="A13" s="250" t="s">
        <v>2</v>
      </c>
      <c r="B13" s="167"/>
      <c r="C13" s="167"/>
      <c r="D13" s="167"/>
      <c r="E13" s="167"/>
      <c r="F13" s="167"/>
      <c r="G13" s="66" t="s">
        <v>3</v>
      </c>
      <c r="H13" s="66" t="s">
        <v>3</v>
      </c>
    </row>
    <row r="14" spans="1:10" ht="14.25" customHeight="1" x14ac:dyDescent="0.2">
      <c r="H14" s="71"/>
    </row>
    <row r="15" spans="1:10" ht="14.25" customHeight="1" x14ac:dyDescent="0.2">
      <c r="H15" s="71"/>
    </row>
    <row r="16" spans="1:10" ht="14.25" customHeight="1" x14ac:dyDescent="0.2">
      <c r="A16" s="106" t="s">
        <v>16</v>
      </c>
      <c r="B16" s="106"/>
      <c r="C16" s="106"/>
      <c r="D16" s="106"/>
      <c r="E16" s="106"/>
      <c r="F16" s="106"/>
      <c r="G16" s="77"/>
      <c r="H16" s="145"/>
    </row>
    <row r="17" spans="1:8" ht="14.25" customHeight="1" x14ac:dyDescent="0.2">
      <c r="A17" s="111"/>
      <c r="B17" s="111"/>
      <c r="C17" s="111"/>
      <c r="D17" s="103"/>
      <c r="E17" s="103"/>
      <c r="F17" s="103"/>
      <c r="G17" s="124">
        <v>2023</v>
      </c>
      <c r="H17" s="124">
        <v>2024</v>
      </c>
    </row>
    <row r="18" spans="1:8" ht="14.25" customHeight="1" x14ac:dyDescent="0.2">
      <c r="A18" s="22" t="s">
        <v>7</v>
      </c>
      <c r="B18" s="22"/>
      <c r="C18" s="22"/>
      <c r="D18" s="22"/>
      <c r="E18" s="22"/>
      <c r="F18" s="22"/>
      <c r="G18" s="13">
        <v>5</v>
      </c>
      <c r="H18" s="27">
        <v>3</v>
      </c>
    </row>
    <row r="19" spans="1:8" ht="14.25" customHeight="1" x14ac:dyDescent="0.2">
      <c r="A19" s="23" t="s">
        <v>8</v>
      </c>
      <c r="B19" s="23"/>
      <c r="C19" s="23"/>
      <c r="D19" s="23"/>
      <c r="E19" s="23"/>
      <c r="F19" s="23"/>
      <c r="G19" s="14">
        <v>8</v>
      </c>
      <c r="H19" s="15">
        <v>11</v>
      </c>
    </row>
    <row r="20" spans="1:8" ht="14.25" customHeight="1" x14ac:dyDescent="0.2">
      <c r="A20" s="23" t="s">
        <v>9</v>
      </c>
      <c r="B20" s="23"/>
      <c r="C20" s="23"/>
      <c r="D20" s="23"/>
      <c r="E20" s="23"/>
      <c r="F20" s="23"/>
      <c r="G20" s="14">
        <v>18</v>
      </c>
      <c r="H20" s="15">
        <v>12</v>
      </c>
    </row>
    <row r="21" spans="1:8" ht="14.25" customHeight="1" x14ac:dyDescent="0.2">
      <c r="A21" s="23" t="s">
        <v>10</v>
      </c>
      <c r="B21" s="23"/>
      <c r="C21" s="23"/>
      <c r="D21" s="23"/>
      <c r="E21" s="23"/>
      <c r="F21" s="23"/>
      <c r="G21" s="14">
        <v>1</v>
      </c>
      <c r="H21" s="15">
        <v>3</v>
      </c>
    </row>
    <row r="22" spans="1:8" ht="14.25" customHeight="1" x14ac:dyDescent="0.2">
      <c r="A22" s="23" t="s">
        <v>11</v>
      </c>
      <c r="B22" s="23"/>
      <c r="C22" s="23"/>
      <c r="D22" s="23"/>
      <c r="E22" s="23"/>
      <c r="F22" s="23"/>
      <c r="G22" s="14">
        <v>7</v>
      </c>
      <c r="H22" s="15">
        <v>8</v>
      </c>
    </row>
    <row r="23" spans="1:8" ht="14.25" customHeight="1" x14ac:dyDescent="0.2">
      <c r="A23" s="23" t="s">
        <v>12</v>
      </c>
      <c r="B23" s="23"/>
      <c r="C23" s="23"/>
      <c r="D23" s="23"/>
      <c r="E23" s="23"/>
      <c r="F23" s="23"/>
      <c r="G23" s="15" t="s">
        <v>3</v>
      </c>
      <c r="H23" s="15">
        <v>1</v>
      </c>
    </row>
    <row r="24" spans="1:8" ht="14.25" customHeight="1" x14ac:dyDescent="0.2">
      <c r="A24" s="23" t="s">
        <v>13</v>
      </c>
      <c r="B24" s="23"/>
      <c r="C24" s="23"/>
      <c r="D24" s="23"/>
      <c r="E24" s="23"/>
      <c r="F24" s="23"/>
      <c r="G24" s="15" t="s">
        <v>3</v>
      </c>
      <c r="H24" s="15">
        <v>1</v>
      </c>
    </row>
    <row r="25" spans="1:8" ht="14.25" customHeight="1" x14ac:dyDescent="0.2">
      <c r="A25" s="23" t="s">
        <v>14</v>
      </c>
      <c r="B25" s="23"/>
      <c r="C25" s="23"/>
      <c r="D25" s="23"/>
      <c r="E25" s="23"/>
      <c r="F25" s="23"/>
      <c r="G25" s="15" t="s">
        <v>3</v>
      </c>
      <c r="H25" s="15" t="s">
        <v>3</v>
      </c>
    </row>
    <row r="26" spans="1:8" ht="14.25" customHeight="1" x14ac:dyDescent="0.2">
      <c r="A26" s="18" t="s">
        <v>15</v>
      </c>
      <c r="B26" s="18"/>
      <c r="C26" s="18"/>
      <c r="D26" s="18"/>
      <c r="E26" s="18"/>
      <c r="F26" s="18"/>
      <c r="G26" s="11" t="s">
        <v>3</v>
      </c>
      <c r="H26" s="11" t="s">
        <v>3</v>
      </c>
    </row>
    <row r="27" spans="1:8" ht="14.25" customHeight="1" x14ac:dyDescent="0.2">
      <c r="A27" s="81" t="s">
        <v>4</v>
      </c>
      <c r="B27" s="81"/>
      <c r="C27" s="81"/>
      <c r="D27" s="81"/>
      <c r="E27" s="81"/>
      <c r="F27" s="81"/>
      <c r="G27" s="8">
        <v>39</v>
      </c>
      <c r="H27" s="10">
        <v>39</v>
      </c>
    </row>
    <row r="28" spans="1:8" ht="14.25" customHeight="1" x14ac:dyDescent="0.2">
      <c r="A28"/>
      <c r="B28"/>
      <c r="C28"/>
      <c r="G28"/>
      <c r="H28" s="5"/>
    </row>
    <row r="29" spans="1:8" ht="14.25" customHeight="1" x14ac:dyDescent="0.2">
      <c r="A29" s="168" t="s">
        <v>17</v>
      </c>
      <c r="B29" s="168"/>
      <c r="C29" s="168"/>
      <c r="D29" s="168"/>
      <c r="E29" s="168"/>
      <c r="F29" s="168"/>
      <c r="G29" s="7">
        <v>28</v>
      </c>
      <c r="H29" s="11">
        <v>20</v>
      </c>
    </row>
    <row r="30" spans="1:8" ht="14.25" customHeight="1" x14ac:dyDescent="0.2">
      <c r="A30" s="169" t="s">
        <v>4</v>
      </c>
      <c r="B30" s="169"/>
      <c r="C30" s="169"/>
      <c r="D30" s="169"/>
      <c r="E30" s="169"/>
      <c r="F30" s="169"/>
      <c r="G30" s="6">
        <v>67</v>
      </c>
      <c r="H30" s="70">
        <v>59</v>
      </c>
    </row>
    <row r="31" spans="1:8" ht="14.25" customHeight="1" x14ac:dyDescent="0.2">
      <c r="H31" s="71"/>
    </row>
    <row r="32" spans="1:8" ht="14.25" customHeight="1" x14ac:dyDescent="0.2">
      <c r="H32" s="71"/>
    </row>
    <row r="33" spans="1:8" ht="14.25" customHeight="1" x14ac:dyDescent="0.2">
      <c r="A33" s="106" t="s">
        <v>42</v>
      </c>
      <c r="B33" s="106"/>
      <c r="C33" s="106"/>
      <c r="D33" s="106"/>
      <c r="E33" s="106"/>
      <c r="F33" s="106"/>
      <c r="G33" s="77"/>
      <c r="H33" s="145"/>
    </row>
    <row r="34" spans="1:8" ht="14.25" customHeight="1" x14ac:dyDescent="0.2">
      <c r="A34" s="111"/>
      <c r="B34" s="111"/>
      <c r="C34" s="111"/>
      <c r="D34" s="103"/>
      <c r="E34" s="103"/>
      <c r="F34" s="103"/>
      <c r="G34" s="124">
        <v>2023</v>
      </c>
      <c r="H34" s="124">
        <v>2024</v>
      </c>
    </row>
    <row r="35" spans="1:8" ht="14.25" customHeight="1" x14ac:dyDescent="0.2">
      <c r="A35" s="14" t="s">
        <v>18</v>
      </c>
      <c r="B35" s="17"/>
      <c r="C35" s="17"/>
      <c r="D35" s="17"/>
      <c r="E35" s="17"/>
      <c r="F35" s="17"/>
      <c r="G35" s="14"/>
      <c r="H35" s="15"/>
    </row>
    <row r="36" spans="1:8" ht="14.25" customHeight="1" x14ac:dyDescent="0.2">
      <c r="A36" s="22" t="s">
        <v>19</v>
      </c>
      <c r="B36" s="22"/>
      <c r="C36" s="22"/>
      <c r="D36" s="22"/>
      <c r="E36" s="22"/>
      <c r="F36" s="22"/>
      <c r="G36" s="13">
        <v>1</v>
      </c>
      <c r="H36" s="27">
        <v>1</v>
      </c>
    </row>
    <row r="37" spans="1:8" ht="14.25" customHeight="1" x14ac:dyDescent="0.2">
      <c r="A37" s="14" t="s">
        <v>20</v>
      </c>
      <c r="B37" s="17"/>
      <c r="C37" s="17"/>
      <c r="D37" s="17"/>
      <c r="E37" s="17"/>
      <c r="F37" s="17"/>
      <c r="G37" s="14">
        <v>5</v>
      </c>
      <c r="H37" s="15">
        <v>5</v>
      </c>
    </row>
    <row r="38" spans="1:8" ht="14.25" customHeight="1" x14ac:dyDescent="0.2">
      <c r="A38" s="14" t="s">
        <v>21</v>
      </c>
      <c r="B38" s="17"/>
      <c r="C38" s="17"/>
      <c r="D38" s="17"/>
      <c r="E38" s="17"/>
      <c r="F38" s="17"/>
      <c r="G38" s="14">
        <v>1</v>
      </c>
      <c r="H38" s="15">
        <v>1</v>
      </c>
    </row>
    <row r="39" spans="1:8" ht="14.25" customHeight="1" x14ac:dyDescent="0.2">
      <c r="A39" s="14" t="s">
        <v>22</v>
      </c>
      <c r="B39" s="17"/>
      <c r="C39" s="17"/>
      <c r="D39" s="17"/>
      <c r="E39" s="17"/>
      <c r="F39" s="17"/>
      <c r="G39" s="14">
        <v>2</v>
      </c>
      <c r="H39" s="15">
        <v>2</v>
      </c>
    </row>
    <row r="40" spans="1:8" ht="14.25" customHeight="1" x14ac:dyDescent="0.2">
      <c r="A40" s="14" t="s">
        <v>23</v>
      </c>
      <c r="B40" s="17"/>
      <c r="C40" s="17"/>
      <c r="D40" s="17"/>
      <c r="E40" s="17"/>
      <c r="F40" s="17"/>
      <c r="G40" s="14">
        <v>1</v>
      </c>
      <c r="H40" s="15" t="s">
        <v>3</v>
      </c>
    </row>
    <row r="41" spans="1:8" ht="14.25" customHeight="1" x14ac:dyDescent="0.2">
      <c r="A41" s="14" t="s">
        <v>24</v>
      </c>
      <c r="B41" s="17"/>
      <c r="C41" s="17"/>
      <c r="D41" s="17"/>
      <c r="E41" s="17"/>
      <c r="F41" s="17"/>
      <c r="G41" s="15" t="s">
        <v>3</v>
      </c>
      <c r="H41" s="15" t="s">
        <v>3</v>
      </c>
    </row>
    <row r="42" spans="1:8" ht="14.25" customHeight="1" x14ac:dyDescent="0.2">
      <c r="A42" s="14" t="s">
        <v>25</v>
      </c>
      <c r="B42" s="17"/>
      <c r="C42" s="17"/>
      <c r="D42" s="17"/>
      <c r="E42" s="17"/>
      <c r="F42" s="17"/>
      <c r="G42" s="15">
        <v>6</v>
      </c>
      <c r="H42" s="15">
        <v>5</v>
      </c>
    </row>
    <row r="43" spans="1:8" ht="14.25" customHeight="1" x14ac:dyDescent="0.2">
      <c r="A43" s="14" t="s">
        <v>26</v>
      </c>
      <c r="B43" s="17"/>
      <c r="C43" s="17"/>
      <c r="D43" s="17"/>
      <c r="E43" s="17"/>
      <c r="F43" s="17"/>
      <c r="G43" s="15">
        <v>1</v>
      </c>
      <c r="H43" s="15">
        <v>1</v>
      </c>
    </row>
    <row r="44" spans="1:8" ht="14.25" customHeight="1" x14ac:dyDescent="0.2">
      <c r="A44" s="14" t="s">
        <v>27</v>
      </c>
      <c r="B44" s="17"/>
      <c r="C44" s="17"/>
      <c r="D44" s="17"/>
      <c r="E44" s="17"/>
      <c r="F44" s="17"/>
      <c r="G44" s="15">
        <v>8</v>
      </c>
      <c r="H44" s="15">
        <v>6</v>
      </c>
    </row>
    <row r="45" spans="1:8" ht="14.25" customHeight="1" x14ac:dyDescent="0.2">
      <c r="A45" s="14" t="s">
        <v>28</v>
      </c>
      <c r="B45" s="17"/>
      <c r="C45" s="17"/>
      <c r="D45" s="17"/>
      <c r="E45" s="17"/>
      <c r="F45" s="17"/>
      <c r="G45" s="15">
        <v>2</v>
      </c>
      <c r="H45" s="15">
        <v>4</v>
      </c>
    </row>
    <row r="46" spans="1:8" ht="14.25" customHeight="1" x14ac:dyDescent="0.2">
      <c r="A46" s="14" t="s">
        <v>29</v>
      </c>
      <c r="B46" s="17"/>
      <c r="C46" s="17"/>
      <c r="D46" s="17"/>
      <c r="E46" s="17"/>
      <c r="F46" s="17"/>
      <c r="G46" s="15">
        <v>1</v>
      </c>
      <c r="H46" s="15" t="s">
        <v>3</v>
      </c>
    </row>
    <row r="47" spans="1:8" ht="14.25" customHeight="1" x14ac:dyDescent="0.2">
      <c r="A47" s="14" t="s">
        <v>30</v>
      </c>
      <c r="B47" s="17"/>
      <c r="C47" s="17"/>
      <c r="D47" s="17"/>
      <c r="E47" s="17"/>
      <c r="F47" s="17"/>
      <c r="G47" s="15">
        <v>2</v>
      </c>
      <c r="H47" s="15">
        <v>3</v>
      </c>
    </row>
    <row r="48" spans="1:8" ht="14.25" customHeight="1" x14ac:dyDescent="0.2">
      <c r="A48" s="14" t="s">
        <v>31</v>
      </c>
      <c r="B48" s="17"/>
      <c r="C48" s="17"/>
      <c r="D48" s="17"/>
      <c r="E48" s="17"/>
      <c r="F48" s="17"/>
      <c r="G48" s="15" t="s">
        <v>3</v>
      </c>
      <c r="H48" s="15" t="s">
        <v>3</v>
      </c>
    </row>
    <row r="49" spans="1:10" ht="14.25" customHeight="1" x14ac:dyDescent="0.2">
      <c r="A49" s="14" t="s">
        <v>32</v>
      </c>
      <c r="B49" s="17"/>
      <c r="C49" s="17"/>
      <c r="D49" s="17"/>
      <c r="E49" s="17"/>
      <c r="F49" s="17"/>
      <c r="G49" s="15" t="s">
        <v>3</v>
      </c>
      <c r="H49" s="15">
        <v>1</v>
      </c>
    </row>
    <row r="50" spans="1:10" ht="14.25" customHeight="1" x14ac:dyDescent="0.2">
      <c r="A50" s="14" t="s">
        <v>33</v>
      </c>
      <c r="B50" s="17"/>
      <c r="C50" s="17"/>
      <c r="D50" s="17"/>
      <c r="E50" s="17"/>
      <c r="F50" s="17"/>
      <c r="G50" s="15" t="s">
        <v>3</v>
      </c>
      <c r="H50" s="15" t="s">
        <v>3</v>
      </c>
    </row>
    <row r="51" spans="1:10" ht="14.25" customHeight="1" x14ac:dyDescent="0.2">
      <c r="A51" s="14" t="s">
        <v>34</v>
      </c>
      <c r="B51" s="17"/>
      <c r="C51" s="17"/>
      <c r="D51" s="17"/>
      <c r="E51" s="17"/>
      <c r="F51" s="17"/>
      <c r="G51" s="15">
        <v>1</v>
      </c>
      <c r="H51" s="15">
        <v>2</v>
      </c>
    </row>
    <row r="52" spans="1:10" ht="14.25" customHeight="1" x14ac:dyDescent="0.2">
      <c r="A52" s="14" t="s">
        <v>35</v>
      </c>
      <c r="B52" s="17"/>
      <c r="C52" s="17"/>
      <c r="D52" s="17"/>
      <c r="E52" s="17"/>
      <c r="F52" s="17"/>
      <c r="G52" s="15" t="s">
        <v>3</v>
      </c>
      <c r="H52" s="15">
        <v>1</v>
      </c>
    </row>
    <row r="53" spans="1:10" ht="14.25" customHeight="1" x14ac:dyDescent="0.2">
      <c r="A53" s="14" t="s">
        <v>36</v>
      </c>
      <c r="B53" s="17"/>
      <c r="C53" s="17"/>
      <c r="D53" s="17"/>
      <c r="E53" s="17"/>
      <c r="F53" s="17"/>
      <c r="G53" s="15">
        <v>5</v>
      </c>
      <c r="H53" s="15" t="s">
        <v>3</v>
      </c>
    </row>
    <row r="54" spans="1:10" ht="14.25" customHeight="1" x14ac:dyDescent="0.2">
      <c r="A54" s="14" t="s">
        <v>37</v>
      </c>
      <c r="B54" s="17"/>
      <c r="C54" s="17"/>
      <c r="D54" s="17"/>
      <c r="E54" s="17"/>
      <c r="F54" s="17"/>
      <c r="G54" s="15">
        <v>2</v>
      </c>
      <c r="H54" s="15">
        <v>5</v>
      </c>
    </row>
    <row r="55" spans="1:10" ht="14.25" customHeight="1" x14ac:dyDescent="0.2">
      <c r="A55" s="14" t="s">
        <v>38</v>
      </c>
      <c r="B55" s="17"/>
      <c r="C55" s="17"/>
      <c r="D55" s="17"/>
      <c r="E55" s="17"/>
      <c r="F55" s="17"/>
      <c r="G55" s="15" t="s">
        <v>3</v>
      </c>
      <c r="H55" s="15" t="s">
        <v>3</v>
      </c>
    </row>
    <row r="56" spans="1:10" ht="14.25" customHeight="1" x14ac:dyDescent="0.2">
      <c r="A56" s="14" t="s">
        <v>39</v>
      </c>
      <c r="B56" s="17"/>
      <c r="C56" s="17"/>
      <c r="D56" s="17"/>
      <c r="E56" s="17"/>
      <c r="F56" s="17"/>
      <c r="G56" s="15" t="s">
        <v>3</v>
      </c>
      <c r="H56" s="15" t="s">
        <v>3</v>
      </c>
    </row>
    <row r="57" spans="1:10" ht="14.25" customHeight="1" x14ac:dyDescent="0.2">
      <c r="A57" s="14" t="s">
        <v>40</v>
      </c>
      <c r="B57" s="17"/>
      <c r="C57" s="17"/>
      <c r="D57" s="17"/>
      <c r="E57" s="17"/>
      <c r="F57" s="17"/>
      <c r="G57" s="15">
        <v>1</v>
      </c>
      <c r="H57" s="15">
        <v>2</v>
      </c>
    </row>
    <row r="58" spans="1:10" ht="14.25" customHeight="1" x14ac:dyDescent="0.2">
      <c r="A58" t="s">
        <v>41</v>
      </c>
      <c r="G58" s="5" t="s">
        <v>3</v>
      </c>
      <c r="H58" s="5" t="s">
        <v>3</v>
      </c>
    </row>
    <row r="59" spans="1:10" ht="14.25" customHeight="1" x14ac:dyDescent="0.2">
      <c r="A59" s="8" t="s">
        <v>4</v>
      </c>
      <c r="B59" s="12"/>
      <c r="C59" s="12"/>
      <c r="D59" s="12"/>
      <c r="E59" s="12"/>
      <c r="F59" s="12"/>
      <c r="G59" s="10">
        <v>39</v>
      </c>
      <c r="H59" s="10">
        <v>39</v>
      </c>
    </row>
    <row r="62" spans="1:10" ht="14.25" customHeight="1" x14ac:dyDescent="0.2">
      <c r="A62" s="278" t="s">
        <v>43</v>
      </c>
      <c r="B62" s="261"/>
      <c r="C62" s="261"/>
      <c r="D62" s="261"/>
      <c r="E62" s="261"/>
      <c r="F62" s="161"/>
      <c r="G62" s="161"/>
      <c r="H62" s="161"/>
      <c r="I62" s="20"/>
      <c r="J62" s="20"/>
    </row>
    <row r="64" spans="1:10" customFormat="1" ht="14.25" customHeight="1" x14ac:dyDescent="0.2">
      <c r="A64" s="125" t="s">
        <v>635</v>
      </c>
      <c r="B64" s="125"/>
      <c r="C64" s="125"/>
      <c r="D64" s="125"/>
      <c r="E64" s="125"/>
      <c r="F64" s="45"/>
      <c r="G64" s="45">
        <v>2023</v>
      </c>
      <c r="H64" s="45">
        <v>2024</v>
      </c>
    </row>
    <row r="65" spans="1:10" customFormat="1" ht="14.25" customHeight="1" x14ac:dyDescent="0.2">
      <c r="A65" s="220" t="s">
        <v>46</v>
      </c>
      <c r="B65" s="35" t="s">
        <v>636</v>
      </c>
      <c r="C65" s="35"/>
      <c r="D65" s="35"/>
      <c r="E65" s="35"/>
      <c r="F65" s="35"/>
      <c r="G65" s="14">
        <v>10</v>
      </c>
      <c r="H65" s="14">
        <v>10</v>
      </c>
    </row>
    <row r="66" spans="1:10" customFormat="1" ht="14.25" customHeight="1" x14ac:dyDescent="0.2">
      <c r="A66" s="37" t="s">
        <v>50</v>
      </c>
      <c r="B66" s="14" t="s">
        <v>636</v>
      </c>
      <c r="C66" s="14"/>
      <c r="D66" s="14"/>
      <c r="E66" s="14"/>
      <c r="F66" s="14"/>
      <c r="G66" s="14">
        <v>5</v>
      </c>
      <c r="H66" s="14">
        <v>6</v>
      </c>
    </row>
    <row r="67" spans="1:10" customFormat="1" ht="14.25" customHeight="1" x14ac:dyDescent="0.2">
      <c r="A67" s="24" t="s">
        <v>51</v>
      </c>
      <c r="B67" s="14" t="s">
        <v>636</v>
      </c>
      <c r="C67" s="14"/>
      <c r="D67" s="14"/>
      <c r="E67" s="14"/>
      <c r="F67" s="15"/>
      <c r="G67" s="14">
        <v>11</v>
      </c>
      <c r="H67" s="14">
        <v>9</v>
      </c>
    </row>
    <row r="68" spans="1:10" customFormat="1" ht="14.25" customHeight="1" x14ac:dyDescent="0.2">
      <c r="A68" s="24" t="s">
        <v>52</v>
      </c>
      <c r="B68" s="14" t="s">
        <v>636</v>
      </c>
      <c r="C68" s="14"/>
      <c r="D68" s="14"/>
      <c r="E68" s="14"/>
      <c r="F68" s="15"/>
      <c r="G68" s="14">
        <v>6</v>
      </c>
      <c r="H68" s="14">
        <v>9</v>
      </c>
    </row>
    <row r="69" spans="1:10" customFormat="1" ht="14.25" customHeight="1" x14ac:dyDescent="0.2">
      <c r="A69" s="37" t="s">
        <v>53</v>
      </c>
      <c r="B69" s="14" t="s">
        <v>636</v>
      </c>
      <c r="C69" s="14"/>
      <c r="D69" s="14"/>
      <c r="E69" s="14"/>
      <c r="F69" s="15"/>
      <c r="G69" s="14">
        <v>4</v>
      </c>
      <c r="H69" s="14">
        <v>5</v>
      </c>
    </row>
    <row r="70" spans="1:10" customFormat="1" ht="14.25" customHeight="1" x14ac:dyDescent="0.2">
      <c r="A70" s="37" t="s">
        <v>47</v>
      </c>
      <c r="B70" s="14" t="s">
        <v>636</v>
      </c>
      <c r="C70" s="14"/>
      <c r="D70" s="14"/>
      <c r="E70" s="14"/>
      <c r="F70" s="15"/>
      <c r="G70" s="14">
        <v>2</v>
      </c>
      <c r="H70" s="15" t="s">
        <v>3</v>
      </c>
    </row>
    <row r="71" spans="1:10" customFormat="1" ht="14.25" customHeight="1" x14ac:dyDescent="0.2">
      <c r="A71" s="222" t="s">
        <v>48</v>
      </c>
      <c r="B71" s="187" t="s">
        <v>636</v>
      </c>
      <c r="C71" s="187"/>
      <c r="D71" s="187"/>
      <c r="E71" s="187"/>
      <c r="F71" s="223"/>
      <c r="G71" s="14">
        <v>1</v>
      </c>
      <c r="H71" s="15" t="s">
        <v>3</v>
      </c>
    </row>
    <row r="72" spans="1:10" customFormat="1" ht="14.25" customHeight="1" x14ac:dyDescent="0.2">
      <c r="A72" s="19" t="s">
        <v>246</v>
      </c>
      <c r="B72" t="s">
        <v>636</v>
      </c>
      <c r="F72" s="5"/>
      <c r="G72" s="5" t="s">
        <v>3</v>
      </c>
      <c r="H72" s="15" t="s">
        <v>3</v>
      </c>
    </row>
    <row r="73" spans="1:10" customFormat="1" ht="14.25" customHeight="1" x14ac:dyDescent="0.2">
      <c r="A73" s="26" t="s">
        <v>4</v>
      </c>
      <c r="B73" s="9"/>
      <c r="C73" s="9"/>
      <c r="D73" s="9"/>
      <c r="E73" s="9"/>
      <c r="F73" s="10"/>
      <c r="G73" s="129">
        <f>SUM(G65:G72)</f>
        <v>39</v>
      </c>
      <c r="H73" s="129">
        <f>SUM(H65:H72)</f>
        <v>39</v>
      </c>
    </row>
    <row r="74" spans="1:10" customFormat="1" ht="14.25" customHeight="1" x14ac:dyDescent="0.2">
      <c r="A74" s="31"/>
      <c r="F74" s="25"/>
      <c r="G74" s="140"/>
      <c r="H74" s="140"/>
    </row>
    <row r="75" spans="1:10" ht="14.25" customHeight="1" x14ac:dyDescent="0.2">
      <c r="A75" s="18"/>
      <c r="B75"/>
      <c r="C75"/>
      <c r="D75"/>
      <c r="E75"/>
      <c r="F75"/>
      <c r="G75" s="5"/>
      <c r="H75" s="5"/>
      <c r="I75" s="5"/>
      <c r="J75" s="25"/>
    </row>
    <row r="76" spans="1:10" customFormat="1" ht="27.75" customHeight="1" x14ac:dyDescent="0.2">
      <c r="A76" s="285" t="s">
        <v>645</v>
      </c>
      <c r="B76" s="285"/>
      <c r="C76" s="285"/>
      <c r="D76" s="285"/>
    </row>
    <row r="77" spans="1:10" customFormat="1" ht="14.25" customHeight="1" x14ac:dyDescent="0.2">
      <c r="A77" s="35">
        <v>2022</v>
      </c>
      <c r="B77" s="35">
        <v>2023</v>
      </c>
      <c r="C77" s="35">
        <v>2024</v>
      </c>
      <c r="D77" s="225" t="s">
        <v>4</v>
      </c>
    </row>
    <row r="78" spans="1:10" customFormat="1" ht="14.25" customHeight="1" x14ac:dyDescent="0.2">
      <c r="A78" s="236">
        <v>2</v>
      </c>
      <c r="B78" s="236">
        <v>2</v>
      </c>
      <c r="C78" s="236">
        <v>16</v>
      </c>
      <c r="D78" s="237">
        <f>SUM(A78:C78)</f>
        <v>20</v>
      </c>
    </row>
    <row r="79" spans="1:10" customFormat="1" ht="14.25" customHeight="1" x14ac:dyDescent="0.2">
      <c r="A79" s="238" t="s">
        <v>45</v>
      </c>
      <c r="B79" s="46" t="s">
        <v>44</v>
      </c>
      <c r="C79" s="46" t="s">
        <v>44</v>
      </c>
      <c r="D79" s="239" t="s">
        <v>45</v>
      </c>
    </row>
    <row r="80" spans="1:10" customFormat="1" ht="14.25" customHeight="1" x14ac:dyDescent="0.2">
      <c r="A80" s="233"/>
      <c r="B80" s="233"/>
      <c r="C80" s="233"/>
      <c r="D80" s="233"/>
      <c r="E80" s="233"/>
      <c r="F80" s="233"/>
      <c r="G80" s="233"/>
      <c r="H80" s="233"/>
      <c r="I80" s="233"/>
      <c r="J80" s="234"/>
    </row>
    <row r="82" spans="1:10" ht="14.25" customHeight="1" x14ac:dyDescent="0.2">
      <c r="A82" s="278" t="s">
        <v>54</v>
      </c>
      <c r="B82" s="261"/>
      <c r="C82" s="261"/>
      <c r="D82" s="261"/>
      <c r="E82" s="261"/>
      <c r="F82" s="161"/>
      <c r="G82" s="141"/>
      <c r="H82" s="142"/>
    </row>
    <row r="83" spans="1:10" ht="14.25" customHeight="1" x14ac:dyDescent="0.2">
      <c r="A83" s="20"/>
      <c r="B83" s="20"/>
      <c r="C83" s="20"/>
      <c r="D83" s="20"/>
      <c r="E83" s="20"/>
      <c r="F83" s="20"/>
      <c r="G83" s="3"/>
      <c r="H83" s="43"/>
    </row>
    <row r="84" spans="1:10" ht="14.25" customHeight="1" x14ac:dyDescent="0.2">
      <c r="A84" s="106" t="s">
        <v>365</v>
      </c>
      <c r="B84" s="106"/>
      <c r="C84" s="106"/>
      <c r="D84" s="106"/>
      <c r="E84" s="106"/>
      <c r="F84" s="106"/>
      <c r="G84" s="106"/>
      <c r="H84" s="106"/>
    </row>
    <row r="85" spans="1:10" ht="14.25" customHeight="1" x14ac:dyDescent="0.2">
      <c r="A85" s="111"/>
      <c r="B85" s="111"/>
      <c r="C85" s="111"/>
      <c r="D85" s="103"/>
      <c r="E85" s="103"/>
      <c r="F85" s="103"/>
      <c r="G85" s="124">
        <v>2023</v>
      </c>
      <c r="H85" s="124">
        <v>2024</v>
      </c>
    </row>
    <row r="86" spans="1:10" ht="14.25" customHeight="1" x14ac:dyDescent="0.2">
      <c r="A86" s="13" t="s">
        <v>0</v>
      </c>
      <c r="B86" s="16"/>
      <c r="C86" s="16"/>
      <c r="D86" s="16"/>
      <c r="E86" s="16"/>
      <c r="F86" s="16"/>
      <c r="G86" s="27">
        <v>3</v>
      </c>
      <c r="H86" s="27">
        <v>9</v>
      </c>
    </row>
    <row r="87" spans="1:10" ht="14.25" customHeight="1" x14ac:dyDescent="0.2">
      <c r="A87" t="s">
        <v>55</v>
      </c>
      <c r="G87" s="5">
        <v>16</v>
      </c>
      <c r="H87" s="5">
        <v>21</v>
      </c>
    </row>
    <row r="88" spans="1:10" ht="14.25" customHeight="1" x14ac:dyDescent="0.2">
      <c r="A88" s="8" t="s">
        <v>4</v>
      </c>
      <c r="B88" s="12"/>
      <c r="C88" s="12"/>
      <c r="D88" s="12"/>
      <c r="E88" s="12"/>
      <c r="F88" s="12"/>
      <c r="G88" s="8">
        <v>19</v>
      </c>
      <c r="H88" s="10">
        <v>30</v>
      </c>
    </row>
    <row r="89" spans="1:10" ht="14.25" customHeight="1" x14ac:dyDescent="0.2">
      <c r="A89" s="1"/>
      <c r="I89" s="1"/>
      <c r="J89" s="25"/>
    </row>
    <row r="91" spans="1:10" ht="14.25" customHeight="1" x14ac:dyDescent="0.2">
      <c r="A91" s="77" t="s">
        <v>56</v>
      </c>
      <c r="B91" s="141"/>
      <c r="C91" s="141"/>
      <c r="D91" s="141"/>
      <c r="E91" s="141"/>
      <c r="F91" s="141"/>
      <c r="G91" s="77"/>
      <c r="H91" s="145"/>
    </row>
    <row r="92" spans="1:10" ht="14.25" customHeight="1" x14ac:dyDescent="0.2">
      <c r="A92" s="111"/>
      <c r="B92" s="111"/>
      <c r="C92" s="111"/>
      <c r="D92" s="103"/>
      <c r="E92" s="103"/>
      <c r="F92" s="103"/>
      <c r="G92" s="124">
        <v>2023</v>
      </c>
      <c r="H92" s="124">
        <v>2024</v>
      </c>
    </row>
    <row r="93" spans="1:10" ht="14.25" customHeight="1" x14ac:dyDescent="0.2">
      <c r="A93" s="13" t="s">
        <v>7</v>
      </c>
      <c r="B93" s="16"/>
      <c r="C93" s="16"/>
      <c r="D93" s="16"/>
      <c r="E93" s="16"/>
      <c r="F93" s="16"/>
      <c r="G93" s="13">
        <v>1</v>
      </c>
      <c r="H93" s="27">
        <v>1</v>
      </c>
    </row>
    <row r="94" spans="1:10" ht="14.25" customHeight="1" x14ac:dyDescent="0.2">
      <c r="A94" s="14" t="s">
        <v>8</v>
      </c>
      <c r="B94" s="17"/>
      <c r="C94" s="17"/>
      <c r="D94" s="17"/>
      <c r="E94" s="17"/>
      <c r="F94" s="17"/>
      <c r="G94" s="15" t="s">
        <v>3</v>
      </c>
      <c r="H94" s="15" t="s">
        <v>3</v>
      </c>
    </row>
    <row r="95" spans="1:10" ht="14.25" customHeight="1" x14ac:dyDescent="0.2">
      <c r="A95" s="14" t="s">
        <v>9</v>
      </c>
      <c r="B95" s="17"/>
      <c r="C95" s="17"/>
      <c r="D95" s="17"/>
      <c r="E95" s="17"/>
      <c r="F95" s="17"/>
      <c r="G95" s="14">
        <v>5</v>
      </c>
      <c r="H95" s="15">
        <v>12</v>
      </c>
    </row>
    <row r="96" spans="1:10" ht="14.25" customHeight="1" x14ac:dyDescent="0.2">
      <c r="A96" s="14" t="s">
        <v>11</v>
      </c>
      <c r="B96" s="17"/>
      <c r="C96" s="17"/>
      <c r="D96" s="17"/>
      <c r="E96" s="17"/>
      <c r="F96" s="17"/>
      <c r="G96" s="14">
        <v>3</v>
      </c>
      <c r="H96" s="15">
        <v>5</v>
      </c>
    </row>
    <row r="97" spans="1:10" ht="14.25" customHeight="1" x14ac:dyDescent="0.2">
      <c r="A97" s="14" t="s">
        <v>14</v>
      </c>
      <c r="B97" s="17"/>
      <c r="C97" s="17"/>
      <c r="D97" s="17"/>
      <c r="E97" s="17"/>
      <c r="F97" s="17"/>
      <c r="G97" s="14">
        <v>1</v>
      </c>
      <c r="H97" s="15">
        <v>1</v>
      </c>
    </row>
    <row r="98" spans="1:10" ht="14.25" customHeight="1" x14ac:dyDescent="0.2">
      <c r="A98" s="14" t="s">
        <v>12</v>
      </c>
      <c r="B98" s="17"/>
      <c r="C98" s="17"/>
      <c r="D98" s="17"/>
      <c r="E98" s="17"/>
      <c r="F98" s="17"/>
      <c r="G98" s="15" t="s">
        <v>3</v>
      </c>
      <c r="H98" s="15" t="s">
        <v>3</v>
      </c>
    </row>
    <row r="99" spans="1:10" ht="14.25" customHeight="1" x14ac:dyDescent="0.2">
      <c r="A99" s="14" t="s">
        <v>13</v>
      </c>
      <c r="B99" s="17"/>
      <c r="C99" s="17"/>
      <c r="D99" s="17"/>
      <c r="E99" s="17"/>
      <c r="F99" s="17"/>
      <c r="G99" s="15" t="s">
        <v>3</v>
      </c>
      <c r="H99" s="15" t="s">
        <v>3</v>
      </c>
    </row>
    <row r="100" spans="1:10" ht="14.25" customHeight="1" x14ac:dyDescent="0.2">
      <c r="A100" t="s">
        <v>17</v>
      </c>
      <c r="G100" s="5">
        <v>9</v>
      </c>
      <c r="H100" s="5">
        <v>11</v>
      </c>
    </row>
    <row r="101" spans="1:10" ht="14.25" customHeight="1" x14ac:dyDescent="0.2">
      <c r="A101" s="8" t="s">
        <v>4</v>
      </c>
      <c r="B101" s="12"/>
      <c r="C101" s="12"/>
      <c r="D101" s="12"/>
      <c r="E101" s="12"/>
      <c r="F101" s="12"/>
      <c r="G101" s="8">
        <v>19</v>
      </c>
      <c r="H101" s="10">
        <v>30</v>
      </c>
    </row>
    <row r="102" spans="1:10" ht="14.25" customHeight="1" x14ac:dyDescent="0.2">
      <c r="H102" s="71"/>
    </row>
    <row r="103" spans="1:10" ht="14.25" customHeight="1" x14ac:dyDescent="0.2">
      <c r="H103" s="71"/>
    </row>
    <row r="104" spans="1:10" ht="14.25" customHeight="1" x14ac:dyDescent="0.2">
      <c r="A104" s="77" t="s">
        <v>57</v>
      </c>
      <c r="B104" s="141"/>
      <c r="C104" s="141"/>
      <c r="D104" s="141"/>
      <c r="E104" s="141"/>
      <c r="F104" s="141"/>
      <c r="G104" s="141"/>
      <c r="H104" s="142"/>
    </row>
    <row r="105" spans="1:10" ht="14.25" customHeight="1" x14ac:dyDescent="0.2">
      <c r="A105" s="111"/>
      <c r="B105" s="111"/>
      <c r="C105" s="111"/>
      <c r="D105" s="103"/>
      <c r="E105" s="103"/>
      <c r="F105" s="103"/>
      <c r="G105" s="124">
        <v>2023</v>
      </c>
      <c r="H105" s="124">
        <v>2024</v>
      </c>
    </row>
    <row r="106" spans="1:10" ht="14.25" customHeight="1" x14ac:dyDescent="0.2">
      <c r="A106" s="13" t="s">
        <v>58</v>
      </c>
      <c r="B106" s="16"/>
      <c r="C106" s="16"/>
      <c r="D106" s="16"/>
      <c r="E106" s="16"/>
      <c r="F106" s="16"/>
      <c r="G106" s="32" t="s">
        <v>3</v>
      </c>
      <c r="H106" s="32" t="s">
        <v>3</v>
      </c>
    </row>
    <row r="107" spans="1:10" ht="14.25" customHeight="1" x14ac:dyDescent="0.2">
      <c r="A107" s="39" t="s">
        <v>59</v>
      </c>
      <c r="B107" s="40"/>
      <c r="C107" s="40"/>
      <c r="D107" s="40"/>
      <c r="E107" s="40"/>
      <c r="F107" s="40"/>
      <c r="G107" s="41" t="s">
        <v>3</v>
      </c>
      <c r="H107" s="41" t="s">
        <v>3</v>
      </c>
    </row>
    <row r="108" spans="1:10" ht="14.25" customHeight="1" x14ac:dyDescent="0.2">
      <c r="A108" s="4" t="s">
        <v>4</v>
      </c>
      <c r="B108" s="4"/>
      <c r="C108" s="4"/>
      <c r="D108" s="4"/>
      <c r="E108" s="4"/>
      <c r="F108" s="4"/>
      <c r="G108" s="42" t="s">
        <v>3</v>
      </c>
      <c r="H108" s="42" t="s">
        <v>3</v>
      </c>
    </row>
    <row r="109" spans="1:10" ht="14.25" customHeight="1" x14ac:dyDescent="0.2">
      <c r="A109" s="3"/>
      <c r="B109" s="3"/>
      <c r="C109" s="3"/>
      <c r="D109" s="3"/>
      <c r="E109" s="3"/>
      <c r="F109" s="3"/>
      <c r="G109" s="3"/>
      <c r="H109" s="3"/>
      <c r="I109" s="43"/>
    </row>
    <row r="112" spans="1:10" ht="14.25" customHeight="1" x14ac:dyDescent="0.25">
      <c r="A112" s="298" t="s">
        <v>60</v>
      </c>
      <c r="B112" s="261"/>
      <c r="C112" s="261"/>
      <c r="D112" s="261"/>
      <c r="E112" s="261"/>
      <c r="F112" s="160"/>
      <c r="G112" s="160"/>
      <c r="H112" s="160"/>
      <c r="I112" s="160"/>
      <c r="J112" s="160"/>
    </row>
    <row r="113" spans="1:10" ht="14.25" customHeight="1" x14ac:dyDescent="0.2">
      <c r="A113" s="3"/>
    </row>
    <row r="114" spans="1:10" ht="14.25" customHeight="1" x14ac:dyDescent="0.2">
      <c r="A114" s="278" t="s">
        <v>460</v>
      </c>
      <c r="B114" s="261"/>
      <c r="C114" s="261"/>
      <c r="D114" s="261"/>
      <c r="E114" s="161"/>
      <c r="F114" s="161"/>
      <c r="G114" s="161"/>
      <c r="H114" s="161"/>
    </row>
    <row r="115" spans="1:10" ht="14.25" customHeight="1" x14ac:dyDescent="0.2">
      <c r="A115" s="3"/>
      <c r="H115" s="71"/>
    </row>
    <row r="116" spans="1:10" ht="15" customHeight="1" x14ac:dyDescent="0.2">
      <c r="A116" s="161" t="s">
        <v>61</v>
      </c>
      <c r="B116" s="161"/>
      <c r="C116" s="161"/>
      <c r="D116" s="161"/>
      <c r="E116" s="161"/>
      <c r="F116" s="161"/>
      <c r="G116" s="141"/>
      <c r="H116" s="142"/>
    </row>
    <row r="117" spans="1:10" ht="28.5" customHeight="1" x14ac:dyDescent="0.2">
      <c r="A117" s="281" t="s">
        <v>49</v>
      </c>
      <c r="B117" s="281"/>
      <c r="C117" s="281"/>
      <c r="D117" s="281"/>
      <c r="E117" s="281"/>
      <c r="F117" s="281"/>
      <c r="G117" s="178">
        <v>2023</v>
      </c>
      <c r="H117" s="179">
        <v>2024</v>
      </c>
    </row>
    <row r="118" spans="1:10" ht="14.25" customHeight="1" x14ac:dyDescent="0.2">
      <c r="A118" s="13" t="s">
        <v>0</v>
      </c>
      <c r="B118" s="16"/>
      <c r="C118" s="16"/>
      <c r="D118" s="16"/>
      <c r="E118" s="16"/>
      <c r="F118" s="16"/>
      <c r="G118" s="13">
        <v>38</v>
      </c>
      <c r="H118" s="27">
        <v>11</v>
      </c>
    </row>
    <row r="119" spans="1:10" ht="14.25" customHeight="1" x14ac:dyDescent="0.2">
      <c r="A119" t="s">
        <v>1</v>
      </c>
      <c r="G119">
        <v>81</v>
      </c>
      <c r="H119" s="5">
        <v>80</v>
      </c>
    </row>
    <row r="120" spans="1:10" ht="14.25" customHeight="1" x14ac:dyDescent="0.2">
      <c r="A120" s="8" t="s">
        <v>4</v>
      </c>
      <c r="B120" s="12"/>
      <c r="C120" s="12"/>
      <c r="D120" s="12"/>
      <c r="E120" s="12"/>
      <c r="F120" s="12"/>
      <c r="G120" s="8">
        <v>119</v>
      </c>
      <c r="H120" s="10">
        <v>91</v>
      </c>
    </row>
    <row r="121" spans="1:10" ht="14.25" customHeight="1" x14ac:dyDescent="0.2">
      <c r="A121" s="60" t="s">
        <v>62</v>
      </c>
      <c r="B121" s="61"/>
      <c r="C121" s="61"/>
      <c r="D121" s="61"/>
      <c r="E121" s="61"/>
      <c r="F121" s="61"/>
      <c r="G121" s="60"/>
      <c r="H121" s="73"/>
    </row>
    <row r="122" spans="1:10" ht="14.25" customHeight="1" x14ac:dyDescent="0.2">
      <c r="A122" s="62" t="s">
        <v>160</v>
      </c>
      <c r="B122" s="63"/>
      <c r="C122" s="63"/>
      <c r="D122" s="63"/>
      <c r="E122" s="63"/>
      <c r="F122" s="63"/>
      <c r="G122" s="62">
        <v>64</v>
      </c>
      <c r="H122" s="74">
        <v>74</v>
      </c>
    </row>
    <row r="123" spans="1:10" ht="14.25" customHeight="1" x14ac:dyDescent="0.2">
      <c r="A123" s="64" t="s">
        <v>63</v>
      </c>
      <c r="B123" s="65"/>
      <c r="C123" s="65"/>
      <c r="D123" s="65"/>
      <c r="E123" s="65"/>
      <c r="F123" s="65"/>
      <c r="G123" s="64"/>
      <c r="H123" s="75"/>
    </row>
    <row r="124" spans="1:10" ht="14.25" customHeight="1" x14ac:dyDescent="0.2">
      <c r="A124" s="180" t="s">
        <v>571</v>
      </c>
      <c r="B124" s="181"/>
      <c r="C124" s="63"/>
      <c r="D124" s="63"/>
      <c r="E124" s="63"/>
      <c r="F124" s="63"/>
      <c r="G124" s="62">
        <v>48</v>
      </c>
      <c r="H124" s="74">
        <v>8</v>
      </c>
    </row>
    <row r="125" spans="1:10" ht="14.25" customHeight="1" x14ac:dyDescent="0.2">
      <c r="A125" s="180" t="s">
        <v>572</v>
      </c>
      <c r="B125" s="182"/>
      <c r="C125" s="65"/>
      <c r="D125" s="65"/>
      <c r="E125" s="65"/>
      <c r="F125" s="65"/>
      <c r="G125" s="64">
        <v>5</v>
      </c>
      <c r="H125" s="75">
        <v>4</v>
      </c>
    </row>
    <row r="126" spans="1:10" ht="14.25" customHeight="1" x14ac:dyDescent="0.2">
      <c r="A126" s="180" t="s">
        <v>573</v>
      </c>
      <c r="B126" s="183"/>
      <c r="C126" s="65"/>
      <c r="D126" s="65"/>
      <c r="E126" s="65"/>
      <c r="F126" s="65"/>
      <c r="G126" s="64">
        <v>2</v>
      </c>
      <c r="H126" s="75">
        <v>5</v>
      </c>
    </row>
    <row r="128" spans="1:10" ht="14.25" customHeight="1" x14ac:dyDescent="0.2">
      <c r="A128" s="80" t="s">
        <v>570</v>
      </c>
      <c r="B128" s="80"/>
      <c r="C128" s="80"/>
      <c r="D128" s="80"/>
      <c r="E128" s="80"/>
      <c r="F128" s="80"/>
      <c r="G128" s="80"/>
      <c r="H128" s="80"/>
      <c r="I128" s="80"/>
      <c r="J128" s="80"/>
    </row>
    <row r="129" spans="1:10" ht="27" customHeight="1" x14ac:dyDescent="0.2">
      <c r="A129" s="303" t="s">
        <v>632</v>
      </c>
      <c r="B129" s="302"/>
      <c r="C129" s="302"/>
      <c r="D129" s="302"/>
      <c r="E129" s="302"/>
      <c r="F129" s="302"/>
      <c r="G129" s="302"/>
      <c r="H129" s="302"/>
      <c r="I129" s="80"/>
      <c r="J129" s="80"/>
    </row>
    <row r="130" spans="1:10" ht="14.25" customHeight="1" x14ac:dyDescent="0.2">
      <c r="A130" s="21"/>
      <c r="B130" s="21"/>
      <c r="C130" s="21"/>
      <c r="D130" s="21"/>
      <c r="E130" s="21"/>
      <c r="F130" s="21"/>
      <c r="G130" s="21"/>
      <c r="H130" s="21"/>
      <c r="I130" s="21"/>
    </row>
    <row r="131" spans="1:10" ht="14.25" customHeight="1" x14ac:dyDescent="0.2">
      <c r="A131" s="21"/>
      <c r="B131" s="21"/>
      <c r="C131" s="21"/>
      <c r="D131" s="21"/>
      <c r="E131" s="21"/>
      <c r="F131" s="21"/>
      <c r="G131" s="21"/>
      <c r="H131" s="21"/>
      <c r="I131" s="21"/>
    </row>
    <row r="132" spans="1:10" ht="14.25" customHeight="1" x14ac:dyDescent="0.2">
      <c r="A132" s="106" t="s">
        <v>64</v>
      </c>
      <c r="B132" s="106"/>
      <c r="C132" s="106"/>
      <c r="D132" s="106"/>
      <c r="E132" s="106"/>
      <c r="F132" s="106"/>
      <c r="G132" s="77"/>
      <c r="H132" s="145"/>
    </row>
    <row r="133" spans="1:10" ht="14.25" customHeight="1" x14ac:dyDescent="0.2">
      <c r="A133" s="111"/>
      <c r="B133" s="111"/>
      <c r="C133" s="111"/>
      <c r="D133" s="103"/>
      <c r="E133" s="103"/>
      <c r="F133" s="103"/>
      <c r="G133" s="124">
        <v>2023</v>
      </c>
      <c r="H133" s="124">
        <v>2024</v>
      </c>
    </row>
    <row r="134" spans="1:10" ht="14.25" customHeight="1" x14ac:dyDescent="0.2">
      <c r="A134" s="13" t="s">
        <v>7</v>
      </c>
      <c r="B134" s="16"/>
      <c r="C134" s="16"/>
      <c r="D134" s="16"/>
      <c r="E134" s="16"/>
      <c r="F134" s="16"/>
      <c r="G134" s="13">
        <v>40</v>
      </c>
      <c r="H134" s="27">
        <v>9</v>
      </c>
    </row>
    <row r="135" spans="1:10" ht="14.25" customHeight="1" x14ac:dyDescent="0.2">
      <c r="A135" s="14" t="s">
        <v>8</v>
      </c>
      <c r="B135" s="17"/>
      <c r="C135" s="17"/>
      <c r="D135" s="17"/>
      <c r="E135" s="17"/>
      <c r="F135" s="17"/>
      <c r="G135" s="14">
        <v>18</v>
      </c>
      <c r="H135" s="15">
        <v>18</v>
      </c>
    </row>
    <row r="136" spans="1:10" ht="14.25" customHeight="1" x14ac:dyDescent="0.2">
      <c r="A136" s="14" t="s">
        <v>9</v>
      </c>
      <c r="B136" s="17"/>
      <c r="C136" s="17"/>
      <c r="D136" s="17"/>
      <c r="E136" s="17"/>
      <c r="F136" s="17"/>
      <c r="G136" s="14">
        <v>12</v>
      </c>
      <c r="H136" s="15">
        <v>20</v>
      </c>
    </row>
    <row r="137" spans="1:10" ht="14.25" customHeight="1" x14ac:dyDescent="0.2">
      <c r="A137" s="14" t="s">
        <v>10</v>
      </c>
      <c r="B137" s="17"/>
      <c r="C137" s="17"/>
      <c r="D137" s="17"/>
      <c r="E137" s="17"/>
      <c r="F137" s="17"/>
      <c r="G137" s="15" t="s">
        <v>3</v>
      </c>
      <c r="H137" s="15" t="s">
        <v>3</v>
      </c>
    </row>
    <row r="138" spans="1:10" ht="14.25" customHeight="1" x14ac:dyDescent="0.2">
      <c r="A138" s="14" t="s">
        <v>11</v>
      </c>
      <c r="B138" s="17"/>
      <c r="C138" s="17"/>
      <c r="D138" s="17"/>
      <c r="E138" s="17"/>
      <c r="F138" s="17"/>
      <c r="G138" s="14">
        <v>16</v>
      </c>
      <c r="H138" s="15">
        <v>20</v>
      </c>
    </row>
    <row r="139" spans="1:10" ht="14.25" customHeight="1" x14ac:dyDescent="0.2">
      <c r="A139" s="14" t="s">
        <v>12</v>
      </c>
      <c r="B139" s="17"/>
      <c r="C139" s="17"/>
      <c r="D139" s="17"/>
      <c r="E139" s="17"/>
      <c r="F139" s="17"/>
      <c r="G139" s="15">
        <v>5</v>
      </c>
      <c r="H139" s="15">
        <v>5</v>
      </c>
    </row>
    <row r="140" spans="1:10" ht="14.25" customHeight="1" x14ac:dyDescent="0.2">
      <c r="A140" s="14" t="s">
        <v>13</v>
      </c>
      <c r="B140" s="17"/>
      <c r="C140" s="17"/>
      <c r="D140" s="17"/>
      <c r="E140" s="17"/>
      <c r="F140" s="17"/>
      <c r="G140" s="15">
        <v>1</v>
      </c>
      <c r="H140" s="15">
        <v>3</v>
      </c>
    </row>
    <row r="141" spans="1:10" ht="14.25" customHeight="1" x14ac:dyDescent="0.2">
      <c r="A141" s="14" t="s">
        <v>14</v>
      </c>
      <c r="B141" s="17"/>
      <c r="C141" s="17"/>
      <c r="D141" s="17"/>
      <c r="E141" s="17"/>
      <c r="F141" s="17"/>
      <c r="G141" s="15">
        <v>8</v>
      </c>
      <c r="H141" s="15">
        <v>1</v>
      </c>
    </row>
    <row r="142" spans="1:10" ht="14.25" customHeight="1" x14ac:dyDescent="0.2">
      <c r="A142" t="s">
        <v>15</v>
      </c>
      <c r="G142" s="5">
        <v>8</v>
      </c>
      <c r="H142" s="5">
        <v>1</v>
      </c>
    </row>
    <row r="143" spans="1:10" ht="14.25" customHeight="1" x14ac:dyDescent="0.2">
      <c r="A143" s="8" t="s">
        <v>4</v>
      </c>
      <c r="B143" s="12"/>
      <c r="C143" s="12"/>
      <c r="D143" s="12"/>
      <c r="E143" s="12"/>
      <c r="F143" s="12"/>
      <c r="G143" s="8">
        <v>108</v>
      </c>
      <c r="H143" s="10">
        <v>77</v>
      </c>
    </row>
    <row r="144" spans="1:10" ht="14.25" customHeight="1" x14ac:dyDescent="0.2">
      <c r="A144"/>
      <c r="G144"/>
      <c r="H144" s="5"/>
    </row>
    <row r="145" spans="1:8" ht="14.25" customHeight="1" x14ac:dyDescent="0.2">
      <c r="A145" t="s">
        <v>17</v>
      </c>
      <c r="G145">
        <v>11</v>
      </c>
      <c r="H145" s="5">
        <v>14</v>
      </c>
    </row>
    <row r="146" spans="1:8" ht="14.25" customHeight="1" x14ac:dyDescent="0.2">
      <c r="A146" s="8" t="s">
        <v>4</v>
      </c>
      <c r="B146" s="4"/>
      <c r="C146" s="4"/>
      <c r="D146" s="4"/>
      <c r="E146" s="4"/>
      <c r="F146" s="4"/>
      <c r="G146" s="8">
        <v>119</v>
      </c>
      <c r="H146" s="10">
        <v>91</v>
      </c>
    </row>
    <row r="149" spans="1:8" ht="14.25" customHeight="1" x14ac:dyDescent="0.2">
      <c r="A149" s="106" t="s">
        <v>65</v>
      </c>
      <c r="B149" s="106"/>
      <c r="C149" s="106"/>
      <c r="D149" s="106"/>
      <c r="E149" s="106"/>
      <c r="F149" s="106"/>
      <c r="G149" s="77"/>
      <c r="H149" s="145"/>
    </row>
    <row r="150" spans="1:8" ht="14.25" customHeight="1" x14ac:dyDescent="0.2">
      <c r="A150" s="111"/>
      <c r="B150" s="111"/>
      <c r="C150" s="111"/>
      <c r="D150" s="103"/>
      <c r="E150" s="103"/>
      <c r="F150" s="103"/>
      <c r="G150" s="124">
        <v>2023</v>
      </c>
      <c r="H150" s="124">
        <v>2024</v>
      </c>
    </row>
    <row r="151" spans="1:8" ht="14.25" customHeight="1" x14ac:dyDescent="0.2">
      <c r="A151" s="35" t="s">
        <v>18</v>
      </c>
      <c r="B151" s="34"/>
      <c r="C151" s="34"/>
      <c r="D151" s="34"/>
      <c r="E151" s="34"/>
      <c r="F151" s="34"/>
      <c r="G151" s="35"/>
      <c r="H151" s="36"/>
    </row>
    <row r="152" spans="1:8" ht="14.25" customHeight="1" x14ac:dyDescent="0.2">
      <c r="A152" s="13" t="s">
        <v>19</v>
      </c>
      <c r="B152" s="16"/>
      <c r="C152" s="16"/>
      <c r="D152" s="16"/>
      <c r="E152" s="16"/>
      <c r="F152" s="16"/>
      <c r="G152" s="27" t="s">
        <v>3</v>
      </c>
      <c r="H152" s="27">
        <v>2</v>
      </c>
    </row>
    <row r="153" spans="1:8" ht="14.25" customHeight="1" x14ac:dyDescent="0.2">
      <c r="A153" s="14" t="s">
        <v>20</v>
      </c>
      <c r="B153" s="17"/>
      <c r="C153" s="17"/>
      <c r="D153" s="17"/>
      <c r="E153" s="17"/>
      <c r="F153" s="17"/>
      <c r="G153" s="14">
        <v>7</v>
      </c>
      <c r="H153" s="15">
        <v>7</v>
      </c>
    </row>
    <row r="154" spans="1:8" ht="14.25" customHeight="1" x14ac:dyDescent="0.2">
      <c r="A154" s="14" t="s">
        <v>21</v>
      </c>
      <c r="B154" s="17"/>
      <c r="C154" s="17"/>
      <c r="D154" s="17"/>
      <c r="E154" s="17"/>
      <c r="F154" s="17"/>
      <c r="G154" s="14">
        <v>1</v>
      </c>
      <c r="H154" s="15" t="s">
        <v>3</v>
      </c>
    </row>
    <row r="155" spans="1:8" ht="14.25" customHeight="1" x14ac:dyDescent="0.2">
      <c r="A155" s="14" t="s">
        <v>22</v>
      </c>
      <c r="B155" s="17"/>
      <c r="C155" s="17"/>
      <c r="D155" s="17"/>
      <c r="E155" s="17"/>
      <c r="F155" s="17"/>
      <c r="G155" s="14">
        <v>1</v>
      </c>
      <c r="H155" s="15">
        <v>1</v>
      </c>
    </row>
    <row r="156" spans="1:8" ht="14.25" customHeight="1" x14ac:dyDescent="0.2">
      <c r="A156" s="14" t="s">
        <v>66</v>
      </c>
      <c r="B156" s="17"/>
      <c r="C156" s="17"/>
      <c r="D156" s="17"/>
      <c r="E156" s="17"/>
      <c r="F156" s="17"/>
      <c r="G156" s="15">
        <v>1</v>
      </c>
      <c r="H156" s="15" t="s">
        <v>3</v>
      </c>
    </row>
    <row r="157" spans="1:8" ht="14.25" customHeight="1" x14ac:dyDescent="0.2">
      <c r="A157" s="14" t="s">
        <v>26</v>
      </c>
      <c r="B157" s="17"/>
      <c r="C157" s="17"/>
      <c r="D157" s="17"/>
      <c r="E157" s="17"/>
      <c r="F157" s="17"/>
      <c r="G157" s="15">
        <v>1</v>
      </c>
      <c r="H157" s="15">
        <v>8</v>
      </c>
    </row>
    <row r="158" spans="1:8" ht="14.25" customHeight="1" x14ac:dyDescent="0.2">
      <c r="A158" s="14" t="s">
        <v>67</v>
      </c>
      <c r="B158" s="17"/>
      <c r="C158" s="17"/>
      <c r="D158" s="17"/>
      <c r="E158" s="17"/>
      <c r="F158" s="17"/>
      <c r="G158" s="15" t="s">
        <v>3</v>
      </c>
      <c r="H158" s="15">
        <v>1</v>
      </c>
    </row>
    <row r="159" spans="1:8" ht="14.25" customHeight="1" x14ac:dyDescent="0.2">
      <c r="A159" s="14" t="s">
        <v>36</v>
      </c>
      <c r="B159" s="17"/>
      <c r="C159" s="17"/>
      <c r="D159" s="17"/>
      <c r="E159" s="17"/>
      <c r="F159" s="17"/>
      <c r="G159" s="15" t="s">
        <v>3</v>
      </c>
      <c r="H159" s="15" t="s">
        <v>3</v>
      </c>
    </row>
    <row r="160" spans="1:8" ht="14.25" customHeight="1" x14ac:dyDescent="0.2">
      <c r="A160" s="14" t="s">
        <v>37</v>
      </c>
      <c r="B160" s="17"/>
      <c r="C160" s="17"/>
      <c r="D160" s="17"/>
      <c r="E160" s="17"/>
      <c r="F160" s="17"/>
      <c r="G160" s="15">
        <v>57</v>
      </c>
      <c r="H160" s="15">
        <v>48</v>
      </c>
    </row>
    <row r="161" spans="1:10" ht="14.25" customHeight="1" x14ac:dyDescent="0.2">
      <c r="A161" s="14" t="s">
        <v>38</v>
      </c>
      <c r="B161" s="17"/>
      <c r="C161" s="17"/>
      <c r="D161" s="17"/>
      <c r="E161" s="17"/>
      <c r="F161" s="17"/>
      <c r="G161" s="15" t="s">
        <v>3</v>
      </c>
      <c r="H161" s="15" t="s">
        <v>3</v>
      </c>
    </row>
    <row r="162" spans="1:10" ht="14.25" customHeight="1" x14ac:dyDescent="0.2">
      <c r="A162" s="14" t="s">
        <v>68</v>
      </c>
      <c r="B162" s="17"/>
      <c r="C162" s="17"/>
      <c r="D162" s="17"/>
      <c r="E162" s="17"/>
      <c r="F162" s="17"/>
      <c r="G162" s="15">
        <v>37</v>
      </c>
      <c r="H162" s="15" t="s">
        <v>3</v>
      </c>
    </row>
    <row r="163" spans="1:10" ht="14.25" customHeight="1" x14ac:dyDescent="0.2">
      <c r="A163" s="14" t="s">
        <v>69</v>
      </c>
      <c r="B163" s="17"/>
      <c r="C163" s="17"/>
      <c r="D163" s="17"/>
      <c r="E163" s="17"/>
      <c r="F163" s="17"/>
      <c r="G163" s="15">
        <v>3</v>
      </c>
      <c r="H163" s="15">
        <v>10</v>
      </c>
    </row>
    <row r="164" spans="1:10" ht="14.25" customHeight="1" x14ac:dyDescent="0.2">
      <c r="A164" t="s">
        <v>41</v>
      </c>
      <c r="G164" s="5" t="s">
        <v>3</v>
      </c>
      <c r="H164" s="5" t="s">
        <v>3</v>
      </c>
    </row>
    <row r="165" spans="1:10" ht="14.25" customHeight="1" x14ac:dyDescent="0.2">
      <c r="A165" s="8" t="s">
        <v>4</v>
      </c>
      <c r="B165" s="12"/>
      <c r="C165" s="12"/>
      <c r="D165" s="12"/>
      <c r="E165" s="12"/>
      <c r="F165" s="12"/>
      <c r="G165" s="10">
        <v>108</v>
      </c>
      <c r="H165" s="10">
        <v>77</v>
      </c>
    </row>
    <row r="168" spans="1:10" ht="14.25" customHeight="1" x14ac:dyDescent="0.2">
      <c r="A168" s="77" t="s">
        <v>70</v>
      </c>
      <c r="B168" s="77"/>
      <c r="C168" s="77"/>
      <c r="D168" s="77"/>
      <c r="E168" s="77"/>
      <c r="F168" s="77"/>
      <c r="G168" s="77"/>
      <c r="H168" s="77"/>
      <c r="I168" s="1"/>
      <c r="J168" s="1"/>
    </row>
    <row r="170" spans="1:10" customFormat="1" ht="27.75" customHeight="1" x14ac:dyDescent="0.2">
      <c r="A170" s="285" t="s">
        <v>641</v>
      </c>
      <c r="B170" s="285"/>
      <c r="C170" s="285"/>
      <c r="D170" s="285"/>
      <c r="E170" s="285"/>
      <c r="F170" s="285"/>
      <c r="G170" s="45">
        <v>2023</v>
      </c>
      <c r="H170" s="45">
        <v>2024</v>
      </c>
    </row>
    <row r="171" spans="1:10" customFormat="1" ht="14.25" customHeight="1" x14ac:dyDescent="0.2">
      <c r="A171" s="220" t="s">
        <v>46</v>
      </c>
      <c r="B171" s="35" t="s">
        <v>636</v>
      </c>
      <c r="C171" s="35"/>
      <c r="D171" s="35"/>
      <c r="E171" s="35"/>
      <c r="F171" s="35"/>
      <c r="G171" s="35">
        <v>51</v>
      </c>
      <c r="H171" s="15">
        <v>68</v>
      </c>
    </row>
    <row r="172" spans="1:10" customFormat="1" ht="14.25" customHeight="1" x14ac:dyDescent="0.2">
      <c r="A172" s="37" t="s">
        <v>50</v>
      </c>
      <c r="B172" s="14" t="s">
        <v>636</v>
      </c>
      <c r="C172" s="14"/>
      <c r="D172" s="14"/>
      <c r="E172" s="14"/>
      <c r="F172" s="14"/>
      <c r="G172" s="14">
        <v>11</v>
      </c>
      <c r="H172" s="15">
        <v>2</v>
      </c>
    </row>
    <row r="173" spans="1:10" customFormat="1" ht="14.25" customHeight="1" x14ac:dyDescent="0.2">
      <c r="A173" s="24" t="s">
        <v>51</v>
      </c>
      <c r="B173" s="14" t="s">
        <v>636</v>
      </c>
      <c r="C173" s="14"/>
      <c r="D173" s="14"/>
      <c r="E173" s="14"/>
      <c r="F173" s="15"/>
      <c r="G173" s="15" t="s">
        <v>3</v>
      </c>
      <c r="H173" s="15" t="s">
        <v>3</v>
      </c>
    </row>
    <row r="174" spans="1:10" customFormat="1" ht="14.25" customHeight="1" x14ac:dyDescent="0.2">
      <c r="A174" s="24" t="s">
        <v>52</v>
      </c>
      <c r="B174" s="14" t="s">
        <v>636</v>
      </c>
      <c r="C174" s="14"/>
      <c r="D174" s="14"/>
      <c r="E174" s="14"/>
      <c r="F174" s="15"/>
      <c r="G174" s="15" t="s">
        <v>3</v>
      </c>
      <c r="H174" s="15" t="s">
        <v>3</v>
      </c>
    </row>
    <row r="175" spans="1:10" customFormat="1" ht="14.25" customHeight="1" x14ac:dyDescent="0.2">
      <c r="A175" s="37" t="s">
        <v>53</v>
      </c>
      <c r="B175" s="14" t="s">
        <v>636</v>
      </c>
      <c r="C175" s="14"/>
      <c r="D175" s="14"/>
      <c r="E175" s="14"/>
      <c r="F175" s="15"/>
      <c r="G175" s="15">
        <v>1</v>
      </c>
      <c r="H175" s="15" t="s">
        <v>3</v>
      </c>
    </row>
    <row r="176" spans="1:10" customFormat="1" ht="14.25" customHeight="1" x14ac:dyDescent="0.2">
      <c r="A176" s="37" t="s">
        <v>47</v>
      </c>
      <c r="B176" s="14" t="s">
        <v>636</v>
      </c>
      <c r="C176" s="14"/>
      <c r="D176" s="14"/>
      <c r="E176" s="14"/>
      <c r="F176" s="15"/>
      <c r="G176" s="15" t="s">
        <v>3</v>
      </c>
      <c r="H176" s="15" t="s">
        <v>3</v>
      </c>
    </row>
    <row r="177" spans="1:10" customFormat="1" ht="14.25" customHeight="1" x14ac:dyDescent="0.2">
      <c r="A177" s="222" t="s">
        <v>48</v>
      </c>
      <c r="B177" s="187" t="s">
        <v>636</v>
      </c>
      <c r="C177" s="187"/>
      <c r="D177" s="187"/>
      <c r="E177" s="187"/>
      <c r="F177" s="223"/>
      <c r="G177" s="15" t="s">
        <v>3</v>
      </c>
      <c r="H177" s="15" t="s">
        <v>3</v>
      </c>
    </row>
    <row r="178" spans="1:10" customFormat="1" ht="14.25" customHeight="1" x14ac:dyDescent="0.2">
      <c r="A178" s="19" t="s">
        <v>246</v>
      </c>
      <c r="B178" t="s">
        <v>636</v>
      </c>
      <c r="F178" s="5"/>
      <c r="G178" s="5" t="s">
        <v>3</v>
      </c>
      <c r="H178" s="15" t="s">
        <v>3</v>
      </c>
    </row>
    <row r="179" spans="1:10" customFormat="1" ht="14.25" customHeight="1" x14ac:dyDescent="0.2">
      <c r="A179" s="26" t="s">
        <v>4</v>
      </c>
      <c r="B179" s="9"/>
      <c r="C179" s="9"/>
      <c r="D179" s="9"/>
      <c r="E179" s="9"/>
      <c r="F179" s="10"/>
      <c r="G179" s="129">
        <f>SUM(G171:G178)</f>
        <v>63</v>
      </c>
      <c r="H179" s="129">
        <f>SUM(H171:H178)</f>
        <v>70</v>
      </c>
    </row>
    <row r="180" spans="1:10" customFormat="1" ht="14.25" customHeight="1" x14ac:dyDescent="0.2">
      <c r="A180" s="31"/>
      <c r="F180" s="25"/>
      <c r="G180" s="140"/>
      <c r="H180" s="140"/>
    </row>
    <row r="181" spans="1:10" customFormat="1" ht="14.25" customHeight="1" x14ac:dyDescent="0.2">
      <c r="A181" s="125" t="s">
        <v>640</v>
      </c>
      <c r="B181" s="125"/>
      <c r="C181" s="125"/>
      <c r="D181" s="125"/>
      <c r="E181" s="125"/>
      <c r="F181" s="125"/>
      <c r="G181" s="45">
        <v>2023</v>
      </c>
      <c r="H181" s="45">
        <v>2024</v>
      </c>
    </row>
    <row r="182" spans="1:10" customFormat="1" ht="14.25" customHeight="1" x14ac:dyDescent="0.2">
      <c r="A182" s="220" t="s">
        <v>46</v>
      </c>
      <c r="B182" s="35" t="s">
        <v>636</v>
      </c>
      <c r="C182" s="35"/>
      <c r="D182" s="35"/>
      <c r="E182" s="35"/>
      <c r="F182" s="35"/>
      <c r="G182" s="35">
        <v>35</v>
      </c>
      <c r="H182" s="15">
        <v>1</v>
      </c>
    </row>
    <row r="183" spans="1:10" customFormat="1" ht="14.25" customHeight="1" x14ac:dyDescent="0.2">
      <c r="A183" s="37" t="s">
        <v>50</v>
      </c>
      <c r="B183" s="14" t="s">
        <v>636</v>
      </c>
      <c r="C183" s="14"/>
      <c r="D183" s="14"/>
      <c r="E183" s="14"/>
      <c r="F183" s="14"/>
      <c r="G183" s="14">
        <v>5</v>
      </c>
      <c r="H183" s="15">
        <v>2</v>
      </c>
    </row>
    <row r="184" spans="1:10" customFormat="1" ht="14.25" customHeight="1" x14ac:dyDescent="0.2">
      <c r="A184" s="24" t="s">
        <v>51</v>
      </c>
      <c r="B184" s="14" t="s">
        <v>636</v>
      </c>
      <c r="C184" s="14"/>
      <c r="D184" s="14"/>
      <c r="E184" s="14"/>
      <c r="F184" s="15"/>
      <c r="G184" s="15">
        <v>1</v>
      </c>
      <c r="H184" s="15">
        <v>2</v>
      </c>
    </row>
    <row r="185" spans="1:10" customFormat="1" ht="14.25" customHeight="1" x14ac:dyDescent="0.2">
      <c r="A185" s="24" t="s">
        <v>52</v>
      </c>
      <c r="B185" s="14" t="s">
        <v>636</v>
      </c>
      <c r="C185" s="14"/>
      <c r="D185" s="14"/>
      <c r="E185" s="14"/>
      <c r="F185" s="15"/>
      <c r="G185" s="15" t="s">
        <v>3</v>
      </c>
      <c r="H185" s="15">
        <v>1</v>
      </c>
    </row>
    <row r="186" spans="1:10" customFormat="1" ht="14.25" customHeight="1" x14ac:dyDescent="0.2">
      <c r="A186" s="37" t="s">
        <v>53</v>
      </c>
      <c r="B186" s="14" t="s">
        <v>636</v>
      </c>
      <c r="C186" s="14"/>
      <c r="D186" s="14"/>
      <c r="E186" s="14"/>
      <c r="F186" s="15"/>
      <c r="G186" s="15" t="s">
        <v>3</v>
      </c>
      <c r="H186" s="15" t="s">
        <v>3</v>
      </c>
    </row>
    <row r="187" spans="1:10" customFormat="1" ht="14.25" customHeight="1" x14ac:dyDescent="0.2">
      <c r="A187" s="37" t="s">
        <v>47</v>
      </c>
      <c r="B187" s="14" t="s">
        <v>636</v>
      </c>
      <c r="C187" s="14"/>
      <c r="D187" s="14"/>
      <c r="E187" s="14"/>
      <c r="F187" s="15"/>
      <c r="G187" s="15" t="s">
        <v>3</v>
      </c>
      <c r="H187" s="15" t="s">
        <v>3</v>
      </c>
    </row>
    <row r="188" spans="1:10" customFormat="1" ht="14.25" customHeight="1" x14ac:dyDescent="0.2">
      <c r="A188" s="222" t="s">
        <v>48</v>
      </c>
      <c r="B188" s="187" t="s">
        <v>636</v>
      </c>
      <c r="C188" s="187"/>
      <c r="D188" s="187"/>
      <c r="E188" s="187"/>
      <c r="F188" s="223"/>
      <c r="G188" s="15" t="s">
        <v>3</v>
      </c>
      <c r="H188" s="15" t="s">
        <v>3</v>
      </c>
    </row>
    <row r="189" spans="1:10" customFormat="1" ht="14.25" customHeight="1" x14ac:dyDescent="0.2">
      <c r="A189" s="19" t="s">
        <v>246</v>
      </c>
      <c r="B189" t="s">
        <v>636</v>
      </c>
      <c r="F189" s="5"/>
      <c r="G189" s="5">
        <v>1</v>
      </c>
      <c r="H189" s="15" t="s">
        <v>3</v>
      </c>
    </row>
    <row r="190" spans="1:10" customFormat="1" ht="14.25" customHeight="1" x14ac:dyDescent="0.2">
      <c r="A190" s="26" t="s">
        <v>4</v>
      </c>
      <c r="B190" s="9"/>
      <c r="C190" s="9"/>
      <c r="D190" s="9"/>
      <c r="E190" s="9"/>
      <c r="F190" s="10"/>
      <c r="G190" s="129">
        <f>SUM(G182:G189)</f>
        <v>42</v>
      </c>
      <c r="H190" s="129">
        <f>SUM(H182:H189)</f>
        <v>6</v>
      </c>
    </row>
    <row r="191" spans="1:10" ht="14.25" customHeight="1" x14ac:dyDescent="0.2">
      <c r="J191" s="43"/>
    </row>
    <row r="192" spans="1:10" customFormat="1" ht="14.25" customHeight="1" x14ac:dyDescent="0.2">
      <c r="A192" s="125" t="s">
        <v>642</v>
      </c>
      <c r="B192" s="125"/>
      <c r="C192" s="125"/>
      <c r="D192" s="125"/>
      <c r="E192" s="125"/>
      <c r="F192" s="125"/>
      <c r="G192" s="45">
        <v>2023</v>
      </c>
      <c r="H192" s="45">
        <v>2024</v>
      </c>
    </row>
    <row r="193" spans="1:9" customFormat="1" ht="14.25" customHeight="1" x14ac:dyDescent="0.2">
      <c r="A193" s="220" t="s">
        <v>46</v>
      </c>
      <c r="B193" s="35" t="s">
        <v>636</v>
      </c>
      <c r="C193" s="35"/>
      <c r="D193" s="35"/>
      <c r="E193" s="35"/>
      <c r="F193" s="35"/>
      <c r="G193" s="36">
        <v>1</v>
      </c>
      <c r="H193" s="15" t="s">
        <v>3</v>
      </c>
    </row>
    <row r="194" spans="1:9" customFormat="1" ht="14.25" customHeight="1" x14ac:dyDescent="0.2">
      <c r="A194" s="37" t="s">
        <v>50</v>
      </c>
      <c r="B194" s="14" t="s">
        <v>636</v>
      </c>
      <c r="C194" s="14"/>
      <c r="D194" s="14"/>
      <c r="E194" s="14"/>
      <c r="F194" s="14"/>
      <c r="G194" s="15" t="s">
        <v>3</v>
      </c>
      <c r="H194" s="15">
        <v>1</v>
      </c>
    </row>
    <row r="195" spans="1:9" customFormat="1" ht="14.25" customHeight="1" x14ac:dyDescent="0.2">
      <c r="A195" s="24" t="s">
        <v>51</v>
      </c>
      <c r="B195" s="14" t="s">
        <v>636</v>
      </c>
      <c r="C195" s="14"/>
      <c r="D195" s="14"/>
      <c r="E195" s="14"/>
      <c r="F195" s="15"/>
      <c r="G195" s="15" t="s">
        <v>3</v>
      </c>
      <c r="H195" s="15" t="s">
        <v>3</v>
      </c>
    </row>
    <row r="196" spans="1:9" customFormat="1" ht="14.25" customHeight="1" x14ac:dyDescent="0.2">
      <c r="A196" s="24" t="s">
        <v>52</v>
      </c>
      <c r="B196" s="14" t="s">
        <v>636</v>
      </c>
      <c r="C196" s="14"/>
      <c r="D196" s="14"/>
      <c r="E196" s="14"/>
      <c r="F196" s="15"/>
      <c r="G196" s="15" t="s">
        <v>3</v>
      </c>
      <c r="H196" s="15" t="s">
        <v>3</v>
      </c>
    </row>
    <row r="197" spans="1:9" customFormat="1" ht="14.25" customHeight="1" x14ac:dyDescent="0.2">
      <c r="A197" s="37" t="s">
        <v>53</v>
      </c>
      <c r="B197" s="14" t="s">
        <v>636</v>
      </c>
      <c r="C197" s="14"/>
      <c r="D197" s="14"/>
      <c r="E197" s="14"/>
      <c r="F197" s="15"/>
      <c r="G197" s="15" t="s">
        <v>3</v>
      </c>
      <c r="H197" s="15" t="s">
        <v>3</v>
      </c>
    </row>
    <row r="198" spans="1:9" customFormat="1" ht="14.25" customHeight="1" x14ac:dyDescent="0.2">
      <c r="A198" s="37" t="s">
        <v>47</v>
      </c>
      <c r="B198" s="14" t="s">
        <v>636</v>
      </c>
      <c r="C198" s="14"/>
      <c r="D198" s="14"/>
      <c r="E198" s="14"/>
      <c r="F198" s="15"/>
      <c r="G198" s="15" t="s">
        <v>3</v>
      </c>
      <c r="H198" s="15" t="s">
        <v>3</v>
      </c>
    </row>
    <row r="199" spans="1:9" customFormat="1" ht="14.25" customHeight="1" x14ac:dyDescent="0.2">
      <c r="A199" s="222" t="s">
        <v>48</v>
      </c>
      <c r="B199" s="187" t="s">
        <v>636</v>
      </c>
      <c r="C199" s="187"/>
      <c r="D199" s="187"/>
      <c r="E199" s="187"/>
      <c r="F199" s="223"/>
      <c r="G199" s="15">
        <v>2</v>
      </c>
      <c r="H199" s="15" t="s">
        <v>3</v>
      </c>
    </row>
    <row r="200" spans="1:9" customFormat="1" ht="14.25" customHeight="1" x14ac:dyDescent="0.2">
      <c r="A200" s="19" t="s">
        <v>246</v>
      </c>
      <c r="B200" t="s">
        <v>636</v>
      </c>
      <c r="F200" s="5"/>
      <c r="G200" s="5" t="s">
        <v>3</v>
      </c>
      <c r="H200" s="15" t="s">
        <v>3</v>
      </c>
    </row>
    <row r="201" spans="1:9" customFormat="1" ht="14.25" customHeight="1" x14ac:dyDescent="0.2">
      <c r="A201" s="26" t="s">
        <v>4</v>
      </c>
      <c r="B201" s="9"/>
      <c r="C201" s="9"/>
      <c r="D201" s="9"/>
      <c r="E201" s="9"/>
      <c r="F201" s="10"/>
      <c r="G201" s="129">
        <f>SUM(G193:G200)</f>
        <v>3</v>
      </c>
      <c r="H201" s="129">
        <f>SUM(H193:H200)</f>
        <v>1</v>
      </c>
    </row>
    <row r="204" spans="1:9" customFormat="1" ht="28.5" customHeight="1" x14ac:dyDescent="0.2">
      <c r="A204" s="285" t="s">
        <v>645</v>
      </c>
      <c r="B204" s="285"/>
      <c r="C204" s="285"/>
      <c r="D204" s="285"/>
      <c r="E204" s="285"/>
    </row>
    <row r="205" spans="1:9" customFormat="1" ht="14.25" customHeight="1" x14ac:dyDescent="0.2">
      <c r="A205" s="35">
        <v>2019</v>
      </c>
      <c r="B205" s="35">
        <v>2022</v>
      </c>
      <c r="C205" s="35">
        <v>2023</v>
      </c>
      <c r="D205" s="35">
        <v>2024</v>
      </c>
      <c r="E205" s="225" t="s">
        <v>4</v>
      </c>
    </row>
    <row r="206" spans="1:9" customFormat="1" ht="14.25" customHeight="1" x14ac:dyDescent="0.2">
      <c r="A206" s="187">
        <v>1</v>
      </c>
      <c r="B206" s="236">
        <v>1</v>
      </c>
      <c r="C206" s="236">
        <v>2</v>
      </c>
      <c r="D206" s="236">
        <v>10</v>
      </c>
      <c r="E206" s="237">
        <f>SUM(A206:D206)</f>
        <v>14</v>
      </c>
    </row>
    <row r="207" spans="1:9" customFormat="1" ht="14.25" customHeight="1" x14ac:dyDescent="0.2">
      <c r="A207" s="240" t="s">
        <v>71</v>
      </c>
      <c r="B207" s="241" t="s">
        <v>44</v>
      </c>
      <c r="C207" s="241" t="s">
        <v>71</v>
      </c>
      <c r="D207" s="241" t="s">
        <v>44</v>
      </c>
      <c r="E207" s="239" t="s">
        <v>45</v>
      </c>
    </row>
    <row r="208" spans="1:9" ht="14.25" customHeight="1" x14ac:dyDescent="0.2">
      <c r="A208" s="21"/>
      <c r="B208" s="21"/>
      <c r="C208" s="21"/>
      <c r="D208" s="21"/>
      <c r="E208" s="21"/>
      <c r="F208" s="21"/>
      <c r="G208" s="21"/>
      <c r="H208" s="21"/>
      <c r="I208" s="21"/>
    </row>
    <row r="210" spans="1:8" ht="14.25" customHeight="1" x14ac:dyDescent="0.2">
      <c r="A210" s="278" t="s">
        <v>72</v>
      </c>
      <c r="B210" s="261"/>
      <c r="C210" s="261"/>
      <c r="D210" s="261"/>
      <c r="E210" s="261"/>
      <c r="F210" s="161"/>
      <c r="G210" s="141"/>
      <c r="H210" s="142"/>
    </row>
    <row r="211" spans="1:8" ht="14.25" customHeight="1" x14ac:dyDescent="0.2">
      <c r="A211" s="20"/>
      <c r="B211" s="20"/>
      <c r="C211" s="20"/>
      <c r="D211" s="20"/>
      <c r="E211" s="20"/>
      <c r="F211" s="20"/>
      <c r="G211" s="3"/>
      <c r="H211" s="43"/>
    </row>
    <row r="212" spans="1:8" ht="14.25" customHeight="1" x14ac:dyDescent="0.2">
      <c r="A212" s="106" t="s">
        <v>365</v>
      </c>
      <c r="B212" s="106"/>
      <c r="C212" s="106"/>
      <c r="D212" s="106"/>
      <c r="E212" s="106"/>
      <c r="F212" s="106"/>
      <c r="G212" s="106"/>
      <c r="H212" s="106"/>
    </row>
    <row r="213" spans="1:8" ht="14.25" customHeight="1" x14ac:dyDescent="0.2">
      <c r="A213" s="130"/>
      <c r="B213" s="127"/>
      <c r="C213" s="127"/>
      <c r="D213" s="103"/>
      <c r="E213" s="103"/>
      <c r="F213" s="103"/>
      <c r="G213" s="124">
        <v>2023</v>
      </c>
      <c r="H213" s="124">
        <v>2024</v>
      </c>
    </row>
    <row r="214" spans="1:8" ht="14.25" customHeight="1" x14ac:dyDescent="0.2">
      <c r="A214" s="13" t="s">
        <v>0</v>
      </c>
      <c r="B214" s="16"/>
      <c r="C214" s="16"/>
      <c r="D214" s="16"/>
      <c r="E214" s="16"/>
      <c r="F214" s="16"/>
      <c r="G214" s="27">
        <v>2</v>
      </c>
      <c r="H214" s="27">
        <v>4</v>
      </c>
    </row>
    <row r="215" spans="1:8" ht="14.25" customHeight="1" x14ac:dyDescent="0.2">
      <c r="A215" t="s">
        <v>55</v>
      </c>
      <c r="G215" s="5">
        <v>13</v>
      </c>
      <c r="H215" s="5">
        <v>3</v>
      </c>
    </row>
    <row r="216" spans="1:8" ht="14.25" customHeight="1" x14ac:dyDescent="0.2">
      <c r="A216" s="8" t="s">
        <v>4</v>
      </c>
      <c r="B216" s="12"/>
      <c r="C216" s="12"/>
      <c r="D216" s="12"/>
      <c r="E216" s="12"/>
      <c r="F216" s="12"/>
      <c r="G216" s="8">
        <v>15</v>
      </c>
      <c r="H216" s="10">
        <v>7</v>
      </c>
    </row>
    <row r="217" spans="1:8" ht="14.25" customHeight="1" x14ac:dyDescent="0.2">
      <c r="A217" s="1"/>
      <c r="G217" s="1"/>
      <c r="H217" s="25"/>
    </row>
    <row r="218" spans="1:8" ht="14.25" customHeight="1" x14ac:dyDescent="0.2">
      <c r="H218" s="71"/>
    </row>
    <row r="219" spans="1:8" ht="14.25" customHeight="1" x14ac:dyDescent="0.2">
      <c r="A219" s="77" t="s">
        <v>56</v>
      </c>
      <c r="B219" s="141"/>
      <c r="C219" s="141"/>
      <c r="D219" s="141"/>
      <c r="E219" s="141"/>
      <c r="F219" s="141"/>
      <c r="G219" s="77"/>
      <c r="H219" s="145"/>
    </row>
    <row r="220" spans="1:8" ht="14.25" customHeight="1" x14ac:dyDescent="0.2">
      <c r="A220" s="130"/>
      <c r="B220" s="127"/>
      <c r="C220" s="127"/>
      <c r="D220" s="103"/>
      <c r="E220" s="103"/>
      <c r="F220" s="103"/>
      <c r="G220" s="124">
        <v>2023</v>
      </c>
      <c r="H220" s="124">
        <v>2024</v>
      </c>
    </row>
    <row r="221" spans="1:8" ht="14.25" customHeight="1" x14ac:dyDescent="0.2">
      <c r="A221" s="13" t="s">
        <v>7</v>
      </c>
      <c r="B221" s="16"/>
      <c r="C221" s="16"/>
      <c r="D221" s="16"/>
      <c r="E221" s="16"/>
      <c r="F221" s="16"/>
      <c r="G221" s="27" t="s">
        <v>3</v>
      </c>
      <c r="H221" s="27" t="s">
        <v>3</v>
      </c>
    </row>
    <row r="222" spans="1:8" ht="14.25" customHeight="1" x14ac:dyDescent="0.2">
      <c r="A222" s="14" t="s">
        <v>8</v>
      </c>
      <c r="B222" s="17"/>
      <c r="C222" s="17"/>
      <c r="D222" s="17"/>
      <c r="E222" s="17"/>
      <c r="F222" s="17"/>
      <c r="G222" s="15" t="s">
        <v>3</v>
      </c>
      <c r="H222" s="15" t="s">
        <v>3</v>
      </c>
    </row>
    <row r="223" spans="1:8" ht="14.25" customHeight="1" x14ac:dyDescent="0.2">
      <c r="A223" s="14" t="s">
        <v>9</v>
      </c>
      <c r="B223" s="17"/>
      <c r="C223" s="17"/>
      <c r="D223" s="17"/>
      <c r="E223" s="17"/>
      <c r="F223" s="17"/>
      <c r="G223" s="14">
        <v>5</v>
      </c>
      <c r="H223" s="15">
        <v>5</v>
      </c>
    </row>
    <row r="224" spans="1:8" ht="14.25" customHeight="1" x14ac:dyDescent="0.2">
      <c r="A224" s="14" t="s">
        <v>11</v>
      </c>
      <c r="B224" s="17"/>
      <c r="C224" s="17"/>
      <c r="D224" s="17"/>
      <c r="E224" s="17"/>
      <c r="F224" s="17"/>
      <c r="G224" s="14">
        <v>4</v>
      </c>
      <c r="H224" s="15">
        <v>2</v>
      </c>
    </row>
    <row r="225" spans="1:10" ht="14.25" customHeight="1" x14ac:dyDescent="0.2">
      <c r="A225" s="14" t="s">
        <v>14</v>
      </c>
      <c r="B225" s="17"/>
      <c r="C225" s="17"/>
      <c r="D225" s="17"/>
      <c r="E225" s="17"/>
      <c r="F225" s="17"/>
      <c r="G225" s="14">
        <v>2</v>
      </c>
      <c r="H225" s="15" t="s">
        <v>3</v>
      </c>
    </row>
    <row r="226" spans="1:10" ht="14.25" customHeight="1" x14ac:dyDescent="0.2">
      <c r="A226" s="14" t="s">
        <v>12</v>
      </c>
      <c r="B226" s="17"/>
      <c r="C226" s="17"/>
      <c r="D226" s="17"/>
      <c r="E226" s="17"/>
      <c r="F226" s="17"/>
      <c r="G226" s="15" t="s">
        <v>3</v>
      </c>
      <c r="H226" s="15" t="s">
        <v>3</v>
      </c>
    </row>
    <row r="227" spans="1:10" ht="14.25" customHeight="1" x14ac:dyDescent="0.2">
      <c r="A227" t="s">
        <v>17</v>
      </c>
      <c r="G227" s="5">
        <v>4</v>
      </c>
      <c r="H227" s="5" t="s">
        <v>3</v>
      </c>
    </row>
    <row r="228" spans="1:10" ht="14.25" customHeight="1" x14ac:dyDescent="0.2">
      <c r="A228" s="8" t="s">
        <v>4</v>
      </c>
      <c r="B228" s="12"/>
      <c r="C228" s="12"/>
      <c r="D228" s="12"/>
      <c r="E228" s="12"/>
      <c r="F228" s="12"/>
      <c r="G228" s="8">
        <v>15</v>
      </c>
      <c r="H228" s="10">
        <v>7</v>
      </c>
    </row>
    <row r="229" spans="1:10" ht="14.25" customHeight="1" x14ac:dyDescent="0.2">
      <c r="H229" s="71"/>
    </row>
    <row r="230" spans="1:10" ht="14.25" customHeight="1" x14ac:dyDescent="0.2">
      <c r="H230" s="71"/>
    </row>
    <row r="231" spans="1:10" ht="14.25" customHeight="1" x14ac:dyDescent="0.2">
      <c r="A231" s="77" t="s">
        <v>73</v>
      </c>
      <c r="B231" s="141"/>
      <c r="C231" s="141"/>
      <c r="D231" s="141"/>
      <c r="E231" s="141"/>
      <c r="F231" s="141"/>
      <c r="G231" s="141"/>
      <c r="H231" s="142"/>
    </row>
    <row r="232" spans="1:10" ht="14.25" customHeight="1" x14ac:dyDescent="0.2">
      <c r="A232" s="130"/>
      <c r="B232" s="127"/>
      <c r="C232" s="127"/>
      <c r="D232" s="103"/>
      <c r="E232" s="103"/>
      <c r="F232" s="103"/>
      <c r="G232" s="124">
        <v>2023</v>
      </c>
      <c r="H232" s="124">
        <v>2024</v>
      </c>
    </row>
    <row r="233" spans="1:10" ht="14.25" customHeight="1" x14ac:dyDescent="0.2">
      <c r="A233" s="13" t="s">
        <v>58</v>
      </c>
      <c r="B233" s="16"/>
      <c r="C233" s="16"/>
      <c r="D233" s="16"/>
      <c r="E233" s="16"/>
      <c r="F233" s="16"/>
      <c r="G233" s="27" t="s">
        <v>3</v>
      </c>
      <c r="H233" s="32" t="s">
        <v>3</v>
      </c>
    </row>
    <row r="234" spans="1:10" ht="14.25" customHeight="1" x14ac:dyDescent="0.2">
      <c r="A234" s="14" t="s">
        <v>74</v>
      </c>
      <c r="B234" s="17"/>
      <c r="C234" s="17"/>
      <c r="D234" s="17"/>
      <c r="E234" s="17"/>
      <c r="F234" s="17"/>
      <c r="G234" s="15">
        <v>2</v>
      </c>
      <c r="H234" s="33">
        <v>2</v>
      </c>
    </row>
    <row r="235" spans="1:10" ht="14.25" customHeight="1" x14ac:dyDescent="0.2">
      <c r="A235" t="s">
        <v>59</v>
      </c>
      <c r="G235" s="5" t="s">
        <v>3</v>
      </c>
      <c r="H235" s="71">
        <v>3</v>
      </c>
    </row>
    <row r="236" spans="1:10" ht="14.25" customHeight="1" x14ac:dyDescent="0.2">
      <c r="A236" s="4" t="s">
        <v>4</v>
      </c>
      <c r="B236" s="12"/>
      <c r="C236" s="12"/>
      <c r="D236" s="12"/>
      <c r="E236" s="12"/>
      <c r="F236" s="12"/>
      <c r="G236" s="4">
        <v>2</v>
      </c>
      <c r="H236" s="42">
        <v>5</v>
      </c>
    </row>
    <row r="237" spans="1:10" ht="14.25" customHeight="1" x14ac:dyDescent="0.2">
      <c r="A237" s="3"/>
      <c r="I237" s="3"/>
      <c r="J237" s="43"/>
    </row>
    <row r="240" spans="1:10" ht="14.25" customHeight="1" x14ac:dyDescent="0.25">
      <c r="A240" s="298" t="s">
        <v>575</v>
      </c>
      <c r="B240" s="261"/>
      <c r="C240" s="261"/>
      <c r="D240" s="261"/>
      <c r="E240" s="261"/>
      <c r="F240" s="160"/>
      <c r="G240" s="160"/>
      <c r="H240" s="160"/>
      <c r="I240" s="160"/>
      <c r="J240" s="160"/>
    </row>
    <row r="241" spans="1:10" ht="14.25" customHeight="1" x14ac:dyDescent="0.2">
      <c r="J241" s="2"/>
    </row>
    <row r="242" spans="1:10" ht="51" customHeight="1" x14ac:dyDescent="0.2">
      <c r="A242" s="304" t="s">
        <v>162</v>
      </c>
      <c r="B242" s="261"/>
      <c r="C242" s="261"/>
      <c r="D242" s="261"/>
      <c r="E242" s="261"/>
      <c r="F242" s="261"/>
      <c r="G242" s="261"/>
      <c r="H242" s="261"/>
      <c r="I242" s="210"/>
      <c r="J242" s="210"/>
    </row>
    <row r="243" spans="1:10" ht="14.25" customHeight="1" x14ac:dyDescent="0.2">
      <c r="A243" s="3"/>
    </row>
    <row r="244" spans="1:10" ht="14.25" customHeight="1" x14ac:dyDescent="0.2">
      <c r="A244" s="278" t="s">
        <v>78</v>
      </c>
      <c r="B244" s="261"/>
      <c r="C244" s="261"/>
      <c r="D244" s="261"/>
      <c r="E244" s="261"/>
      <c r="F244" s="161"/>
      <c r="G244" s="161"/>
      <c r="H244" s="161"/>
    </row>
    <row r="245" spans="1:10" ht="14.25" customHeight="1" x14ac:dyDescent="0.2">
      <c r="A245" s="3"/>
      <c r="H245" s="71"/>
    </row>
    <row r="246" spans="1:10" ht="14.25" customHeight="1" x14ac:dyDescent="0.2">
      <c r="A246" s="161" t="s">
        <v>77</v>
      </c>
      <c r="B246" s="161"/>
      <c r="C246" s="161"/>
      <c r="D246" s="161"/>
      <c r="E246" s="161"/>
      <c r="F246" s="161"/>
      <c r="G246" s="141"/>
      <c r="H246" s="142"/>
    </row>
    <row r="247" spans="1:10" ht="28.5" customHeight="1" x14ac:dyDescent="0.2">
      <c r="A247" s="285" t="s">
        <v>75</v>
      </c>
      <c r="B247" s="285"/>
      <c r="C247" s="285"/>
      <c r="D247" s="285"/>
      <c r="E247" s="285"/>
      <c r="F247" s="285"/>
      <c r="G247" s="178">
        <v>2023</v>
      </c>
      <c r="H247" s="178">
        <v>2024</v>
      </c>
    </row>
    <row r="248" spans="1:10" ht="14.25" customHeight="1" x14ac:dyDescent="0.2">
      <c r="A248" s="22" t="s">
        <v>0</v>
      </c>
      <c r="B248" s="164"/>
      <c r="C248" s="164"/>
      <c r="D248" s="164"/>
      <c r="E248" s="164"/>
      <c r="F248" s="164"/>
      <c r="G248" s="13">
        <v>28</v>
      </c>
      <c r="H248" s="32">
        <v>14</v>
      </c>
    </row>
    <row r="249" spans="1:10" ht="14.25" customHeight="1" x14ac:dyDescent="0.2">
      <c r="A249" s="166" t="s">
        <v>1</v>
      </c>
      <c r="B249" s="166"/>
      <c r="C249" s="166"/>
      <c r="D249" s="166"/>
      <c r="E249" s="166"/>
      <c r="F249" s="166"/>
      <c r="G249">
        <v>46</v>
      </c>
      <c r="H249" s="33">
        <v>18</v>
      </c>
    </row>
    <row r="250" spans="1:10" ht="14.25" customHeight="1" x14ac:dyDescent="0.2">
      <c r="A250" s="165" t="s">
        <v>4</v>
      </c>
      <c r="B250" s="165"/>
      <c r="C250" s="165"/>
      <c r="D250" s="165"/>
      <c r="E250" s="165"/>
      <c r="F250" s="165"/>
      <c r="G250" s="8">
        <v>74</v>
      </c>
      <c r="H250" s="42">
        <v>32</v>
      </c>
    </row>
    <row r="251" spans="1:10" ht="14.25" customHeight="1" x14ac:dyDescent="0.2">
      <c r="A251" s="68" t="s">
        <v>76</v>
      </c>
      <c r="B251" s="67"/>
      <c r="C251" s="67"/>
      <c r="D251" s="67"/>
      <c r="E251" s="67"/>
      <c r="F251" s="67"/>
      <c r="G251" s="68">
        <v>19</v>
      </c>
      <c r="H251" s="66">
        <v>12</v>
      </c>
    </row>
    <row r="252" spans="1:10" ht="14.25" customHeight="1" x14ac:dyDescent="0.2">
      <c r="H252" s="71"/>
    </row>
    <row r="253" spans="1:10" ht="14.25" customHeight="1" x14ac:dyDescent="0.2">
      <c r="H253" s="71"/>
    </row>
    <row r="254" spans="1:10" ht="14.25" customHeight="1" x14ac:dyDescent="0.2">
      <c r="A254" s="77" t="s">
        <v>80</v>
      </c>
      <c r="B254" s="141"/>
      <c r="C254" s="141"/>
      <c r="D254" s="141"/>
      <c r="E254" s="141"/>
      <c r="F254" s="141"/>
      <c r="G254" s="141"/>
      <c r="H254" s="142"/>
    </row>
    <row r="255" spans="1:10" ht="14.25" customHeight="1" x14ac:dyDescent="0.2">
      <c r="A255" s="29"/>
      <c r="B255" s="29"/>
      <c r="C255" s="29"/>
      <c r="D255" s="29"/>
      <c r="E255" s="29"/>
      <c r="F255" s="29"/>
      <c r="G255" s="45">
        <v>2023</v>
      </c>
      <c r="H255" s="45">
        <v>2024</v>
      </c>
    </row>
    <row r="256" spans="1:10" ht="14.25" customHeight="1" x14ac:dyDescent="0.2">
      <c r="A256" s="13" t="s">
        <v>7</v>
      </c>
      <c r="B256" s="16"/>
      <c r="C256" s="16"/>
      <c r="D256" s="16"/>
      <c r="E256" s="16"/>
      <c r="F256" s="16"/>
      <c r="G256" s="13">
        <v>6</v>
      </c>
      <c r="H256" s="32">
        <v>4</v>
      </c>
    </row>
    <row r="257" spans="1:10" ht="14.25" customHeight="1" x14ac:dyDescent="0.2">
      <c r="A257" s="14" t="s">
        <v>8</v>
      </c>
      <c r="B257" s="17"/>
      <c r="C257" s="17"/>
      <c r="D257" s="17"/>
      <c r="E257" s="17"/>
      <c r="F257" s="17"/>
      <c r="G257" s="14">
        <v>3</v>
      </c>
      <c r="H257" s="33">
        <v>1</v>
      </c>
    </row>
    <row r="258" spans="1:10" ht="14.25" customHeight="1" x14ac:dyDescent="0.2">
      <c r="A258" s="14" t="s">
        <v>576</v>
      </c>
      <c r="B258" s="17"/>
      <c r="C258" s="17"/>
      <c r="D258" s="17"/>
      <c r="E258" s="17"/>
      <c r="F258" s="17"/>
      <c r="G258" s="14">
        <v>17</v>
      </c>
      <c r="H258" s="33">
        <v>10</v>
      </c>
    </row>
    <row r="259" spans="1:10" ht="14.25" customHeight="1" x14ac:dyDescent="0.2">
      <c r="A259" s="14" t="s">
        <v>11</v>
      </c>
      <c r="B259" s="17"/>
      <c r="C259" s="17"/>
      <c r="D259" s="17"/>
      <c r="E259" s="17"/>
      <c r="F259" s="17"/>
      <c r="G259" s="14">
        <v>13</v>
      </c>
      <c r="H259" s="33">
        <v>5</v>
      </c>
    </row>
    <row r="260" spans="1:10" ht="14.25" customHeight="1" x14ac:dyDescent="0.2">
      <c r="A260" s="14" t="s">
        <v>79</v>
      </c>
      <c r="B260" s="17"/>
      <c r="C260" s="17"/>
      <c r="D260" s="17"/>
      <c r="E260" s="17"/>
      <c r="F260" s="17"/>
      <c r="G260" s="15">
        <v>6</v>
      </c>
      <c r="H260" s="33">
        <v>4</v>
      </c>
    </row>
    <row r="261" spans="1:10" ht="14.25" customHeight="1" x14ac:dyDescent="0.2">
      <c r="A261" s="13" t="s">
        <v>10</v>
      </c>
      <c r="B261" s="16"/>
      <c r="C261" s="16"/>
      <c r="D261" s="16"/>
      <c r="E261" s="16"/>
      <c r="F261" s="16"/>
      <c r="G261" s="27" t="s">
        <v>3</v>
      </c>
      <c r="H261" s="32" t="s">
        <v>3</v>
      </c>
    </row>
    <row r="262" spans="1:10" ht="14.25" customHeight="1" x14ac:dyDescent="0.2">
      <c r="A262" t="s">
        <v>15</v>
      </c>
      <c r="G262" s="5" t="s">
        <v>3</v>
      </c>
      <c r="H262" s="71" t="s">
        <v>3</v>
      </c>
    </row>
    <row r="263" spans="1:10" ht="14.25" customHeight="1" x14ac:dyDescent="0.2">
      <c r="A263" s="8" t="s">
        <v>4</v>
      </c>
      <c r="B263" s="12"/>
      <c r="C263" s="12"/>
      <c r="D263" s="12"/>
      <c r="E263" s="12"/>
      <c r="F263" s="12"/>
      <c r="G263" s="8">
        <v>45</v>
      </c>
      <c r="H263" s="42">
        <v>24</v>
      </c>
    </row>
    <row r="264" spans="1:10" ht="14.25" customHeight="1" x14ac:dyDescent="0.2">
      <c r="A264"/>
      <c r="G264"/>
      <c r="H264" s="71"/>
    </row>
    <row r="265" spans="1:10" ht="14.25" customHeight="1" x14ac:dyDescent="0.2">
      <c r="A265" t="s">
        <v>17</v>
      </c>
      <c r="G265">
        <v>29</v>
      </c>
      <c r="H265" s="71">
        <v>8</v>
      </c>
    </row>
    <row r="266" spans="1:10" ht="14.25" customHeight="1" x14ac:dyDescent="0.2">
      <c r="A266" s="8" t="s">
        <v>4</v>
      </c>
      <c r="B266" s="4"/>
      <c r="C266" s="4"/>
      <c r="D266" s="4"/>
      <c r="E266" s="4"/>
      <c r="F266" s="4"/>
      <c r="G266" s="8">
        <v>74</v>
      </c>
      <c r="H266" s="42">
        <v>32</v>
      </c>
    </row>
    <row r="267" spans="1:10" ht="14.25" customHeight="1" x14ac:dyDescent="0.2">
      <c r="A267" s="1"/>
      <c r="B267" s="3"/>
      <c r="C267" s="3"/>
      <c r="D267" s="3"/>
      <c r="E267" s="3"/>
      <c r="F267" s="3"/>
      <c r="G267" s="3"/>
      <c r="H267" s="3"/>
      <c r="I267" s="1"/>
      <c r="J267" s="43"/>
    </row>
    <row r="269" spans="1:10" ht="14.25" customHeight="1" x14ac:dyDescent="0.2">
      <c r="A269" s="106" t="s">
        <v>81</v>
      </c>
      <c r="B269" s="106"/>
      <c r="C269" s="106"/>
      <c r="D269" s="106"/>
      <c r="E269" s="106"/>
      <c r="F269" s="106"/>
      <c r="G269" s="77"/>
      <c r="H269" s="145"/>
    </row>
    <row r="270" spans="1:10" ht="14.25" customHeight="1" x14ac:dyDescent="0.2">
      <c r="A270" s="29"/>
      <c r="B270" s="29"/>
      <c r="C270" s="29"/>
      <c r="D270" s="29"/>
      <c r="E270" s="29"/>
      <c r="F270" s="29"/>
      <c r="G270" s="45">
        <v>2023</v>
      </c>
      <c r="H270" s="45">
        <v>2024</v>
      </c>
    </row>
    <row r="271" spans="1:10" ht="14.25" customHeight="1" x14ac:dyDescent="0.2">
      <c r="A271" s="184" t="s">
        <v>82</v>
      </c>
      <c r="B271" s="184"/>
      <c r="C271" s="184"/>
      <c r="D271" s="184"/>
      <c r="E271" s="184"/>
      <c r="F271" s="184"/>
      <c r="G271" s="34"/>
      <c r="H271" s="38"/>
    </row>
    <row r="272" spans="1:10" ht="14.25" customHeight="1" x14ac:dyDescent="0.2">
      <c r="A272" s="13" t="s">
        <v>83</v>
      </c>
      <c r="B272" s="181"/>
      <c r="C272" s="16"/>
      <c r="D272" s="16"/>
      <c r="E272" s="16"/>
      <c r="F272" s="16"/>
      <c r="G272" s="16"/>
      <c r="H272" s="32"/>
    </row>
    <row r="273" spans="1:8" ht="14.25" customHeight="1" x14ac:dyDescent="0.2">
      <c r="A273" s="185" t="s">
        <v>476</v>
      </c>
      <c r="B273" s="186"/>
      <c r="C273" s="17"/>
      <c r="D273" s="17"/>
      <c r="E273" s="17"/>
      <c r="F273" s="17"/>
      <c r="G273" s="15">
        <v>7</v>
      </c>
      <c r="H273" s="33">
        <v>5</v>
      </c>
    </row>
    <row r="274" spans="1:8" ht="14.25" customHeight="1" x14ac:dyDescent="0.2">
      <c r="A274" s="185" t="s">
        <v>485</v>
      </c>
      <c r="B274" s="186"/>
      <c r="C274" s="17"/>
      <c r="D274" s="17"/>
      <c r="E274" s="17"/>
      <c r="F274" s="17"/>
      <c r="G274" s="15">
        <v>9</v>
      </c>
      <c r="H274" s="33" t="s">
        <v>3</v>
      </c>
    </row>
    <row r="275" spans="1:8" ht="14.25" customHeight="1" x14ac:dyDescent="0.2">
      <c r="A275" s="185" t="s">
        <v>486</v>
      </c>
      <c r="B275" s="186"/>
      <c r="C275" s="17"/>
      <c r="D275" s="17"/>
      <c r="E275" s="17"/>
      <c r="F275" s="17"/>
      <c r="G275" s="15">
        <v>2</v>
      </c>
      <c r="H275" s="33" t="s">
        <v>3</v>
      </c>
    </row>
    <row r="276" spans="1:8" ht="14.25" customHeight="1" x14ac:dyDescent="0.2">
      <c r="A276" s="185" t="s">
        <v>487</v>
      </c>
      <c r="B276" s="186"/>
      <c r="C276" s="17"/>
      <c r="D276" s="17"/>
      <c r="E276" s="17"/>
      <c r="F276" s="17"/>
      <c r="G276" s="15">
        <v>2</v>
      </c>
      <c r="H276" s="33" t="s">
        <v>3</v>
      </c>
    </row>
    <row r="277" spans="1:8" ht="14.25" customHeight="1" x14ac:dyDescent="0.2">
      <c r="A277" s="185" t="s">
        <v>488</v>
      </c>
      <c r="B277" s="186"/>
      <c r="C277" s="17"/>
      <c r="D277" s="17"/>
      <c r="E277" s="17"/>
      <c r="F277" s="17"/>
      <c r="G277" s="15">
        <v>8</v>
      </c>
      <c r="H277" s="33" t="s">
        <v>3</v>
      </c>
    </row>
    <row r="278" spans="1:8" ht="14.25" customHeight="1" x14ac:dyDescent="0.2">
      <c r="A278" s="185" t="s">
        <v>489</v>
      </c>
      <c r="B278" s="186"/>
      <c r="C278" s="17"/>
      <c r="D278" s="17"/>
      <c r="E278" s="17"/>
      <c r="F278" s="17"/>
      <c r="G278" s="15" t="s">
        <v>3</v>
      </c>
      <c r="H278" s="33" t="s">
        <v>3</v>
      </c>
    </row>
    <row r="279" spans="1:8" ht="14.25" customHeight="1" x14ac:dyDescent="0.2">
      <c r="A279" s="185" t="s">
        <v>490</v>
      </c>
      <c r="B279" s="186"/>
      <c r="C279" s="17"/>
      <c r="D279" s="17"/>
      <c r="E279" s="17"/>
      <c r="F279" s="17"/>
      <c r="G279" s="15" t="s">
        <v>3</v>
      </c>
      <c r="H279" s="33" t="s">
        <v>3</v>
      </c>
    </row>
    <row r="280" spans="1:8" ht="14.25" customHeight="1" x14ac:dyDescent="0.2">
      <c r="A280" s="185" t="s">
        <v>492</v>
      </c>
      <c r="B280" s="186"/>
      <c r="C280" s="17"/>
      <c r="D280" s="17"/>
      <c r="E280" s="17"/>
      <c r="F280" s="17"/>
      <c r="G280" s="15" t="s">
        <v>3</v>
      </c>
      <c r="H280" s="33" t="s">
        <v>3</v>
      </c>
    </row>
    <row r="281" spans="1:8" ht="26.25" customHeight="1" x14ac:dyDescent="0.2">
      <c r="A281" s="299" t="s">
        <v>493</v>
      </c>
      <c r="B281" s="300"/>
      <c r="C281" s="300"/>
      <c r="D281" s="300"/>
      <c r="E281" s="300"/>
      <c r="F281" s="300"/>
      <c r="G281" s="15" t="s">
        <v>3</v>
      </c>
      <c r="H281" s="33" t="s">
        <v>3</v>
      </c>
    </row>
    <row r="282" spans="1:8" ht="14.25" customHeight="1" x14ac:dyDescent="0.2">
      <c r="A282" s="185" t="s">
        <v>494</v>
      </c>
      <c r="B282" s="186"/>
      <c r="C282" s="17"/>
      <c r="D282" s="17"/>
      <c r="E282" s="17"/>
      <c r="F282" s="17"/>
      <c r="G282" s="15">
        <v>1</v>
      </c>
      <c r="H282" s="33">
        <v>1</v>
      </c>
    </row>
    <row r="283" spans="1:8" ht="14.25" customHeight="1" x14ac:dyDescent="0.2">
      <c r="A283" s="185" t="s">
        <v>495</v>
      </c>
      <c r="B283" s="186"/>
      <c r="C283" s="17"/>
      <c r="D283" s="17"/>
      <c r="E283" s="17"/>
      <c r="F283" s="17"/>
      <c r="G283" s="15" t="s">
        <v>3</v>
      </c>
      <c r="H283" s="33" t="s">
        <v>3</v>
      </c>
    </row>
    <row r="284" spans="1:8" ht="14.25" customHeight="1" x14ac:dyDescent="0.2">
      <c r="A284" s="185" t="s">
        <v>498</v>
      </c>
      <c r="B284" s="186"/>
      <c r="C284" s="17"/>
      <c r="D284" s="17"/>
      <c r="E284" s="17"/>
      <c r="F284" s="17"/>
      <c r="G284" s="15">
        <v>3</v>
      </c>
      <c r="H284" s="33" t="s">
        <v>3</v>
      </c>
    </row>
    <row r="285" spans="1:8" ht="14.25" customHeight="1" x14ac:dyDescent="0.2">
      <c r="A285" s="185" t="s">
        <v>500</v>
      </c>
      <c r="B285" s="186"/>
      <c r="C285" s="17"/>
      <c r="D285" s="17"/>
      <c r="E285" s="17"/>
      <c r="F285" s="17"/>
      <c r="G285" s="15">
        <v>1</v>
      </c>
      <c r="H285" s="33" t="s">
        <v>3</v>
      </c>
    </row>
    <row r="286" spans="1:8" ht="14.25" customHeight="1" x14ac:dyDescent="0.2">
      <c r="A286" s="185" t="s">
        <v>501</v>
      </c>
      <c r="B286" s="186"/>
      <c r="C286" s="17"/>
      <c r="D286" s="17"/>
      <c r="E286" s="17"/>
      <c r="F286" s="17"/>
      <c r="G286" s="15" t="s">
        <v>3</v>
      </c>
      <c r="H286" s="33" t="s">
        <v>3</v>
      </c>
    </row>
    <row r="287" spans="1:8" ht="14.25" customHeight="1" x14ac:dyDescent="0.2">
      <c r="A287" s="185" t="s">
        <v>510</v>
      </c>
      <c r="B287" s="186"/>
      <c r="C287" s="17"/>
      <c r="D287" s="17"/>
      <c r="E287" s="17"/>
      <c r="F287" s="17"/>
      <c r="G287" s="15" t="s">
        <v>3</v>
      </c>
      <c r="H287" s="33" t="s">
        <v>3</v>
      </c>
    </row>
    <row r="288" spans="1:8" ht="14.25" customHeight="1" x14ac:dyDescent="0.2">
      <c r="A288" s="14" t="s">
        <v>84</v>
      </c>
      <c r="B288" s="186"/>
      <c r="C288" s="17"/>
      <c r="D288" s="17"/>
      <c r="E288" s="17"/>
      <c r="F288" s="17"/>
      <c r="G288" s="15">
        <v>1</v>
      </c>
      <c r="H288" s="33">
        <v>1</v>
      </c>
    </row>
    <row r="289" spans="1:10" ht="14.25" customHeight="1" x14ac:dyDescent="0.2">
      <c r="A289" s="14" t="s">
        <v>85</v>
      </c>
      <c r="B289" s="186"/>
      <c r="C289" s="17"/>
      <c r="D289" s="17"/>
      <c r="E289" s="17"/>
      <c r="F289" s="17"/>
      <c r="G289" s="15">
        <v>2</v>
      </c>
      <c r="H289" s="33">
        <v>5</v>
      </c>
    </row>
    <row r="290" spans="1:10" ht="14.25" customHeight="1" x14ac:dyDescent="0.2">
      <c r="A290" s="14" t="s">
        <v>86</v>
      </c>
      <c r="B290" s="186"/>
      <c r="C290" s="17"/>
      <c r="D290" s="17"/>
      <c r="E290" s="17"/>
      <c r="F290" s="17"/>
      <c r="G290" s="15">
        <v>2</v>
      </c>
      <c r="H290" s="33">
        <v>4</v>
      </c>
    </row>
    <row r="291" spans="1:10" ht="14.25" customHeight="1" x14ac:dyDescent="0.2">
      <c r="A291" s="14" t="s">
        <v>87</v>
      </c>
      <c r="B291" s="186"/>
      <c r="C291" s="17"/>
      <c r="D291" s="17"/>
      <c r="E291" s="17"/>
      <c r="F291" s="17"/>
      <c r="G291" s="15"/>
      <c r="H291" s="33"/>
    </row>
    <row r="292" spans="1:10" ht="14.25" customHeight="1" x14ac:dyDescent="0.2">
      <c r="A292" s="185" t="s">
        <v>478</v>
      </c>
      <c r="B292" s="186"/>
      <c r="C292" s="17"/>
      <c r="D292" s="17"/>
      <c r="E292" s="17"/>
      <c r="F292" s="17"/>
      <c r="G292" s="15" t="s">
        <v>3</v>
      </c>
      <c r="H292" s="33" t="s">
        <v>3</v>
      </c>
    </row>
    <row r="293" spans="1:10" ht="14.25" customHeight="1" x14ac:dyDescent="0.2">
      <c r="A293" s="185" t="s">
        <v>480</v>
      </c>
      <c r="B293" s="186"/>
      <c r="C293" s="17"/>
      <c r="D293" s="17"/>
      <c r="E293" s="17"/>
      <c r="F293" s="17"/>
      <c r="G293" s="15" t="s">
        <v>3</v>
      </c>
      <c r="H293" s="33" t="s">
        <v>3</v>
      </c>
    </row>
    <row r="296" spans="1:10" ht="14.25" customHeight="1" x14ac:dyDescent="0.2">
      <c r="A296" s="278" t="s">
        <v>88</v>
      </c>
      <c r="B296" s="261"/>
      <c r="C296" s="261"/>
      <c r="D296" s="261"/>
      <c r="E296" s="261"/>
      <c r="F296" s="261"/>
      <c r="G296" s="161"/>
      <c r="H296" s="161"/>
      <c r="I296" s="20"/>
      <c r="J296" s="20"/>
    </row>
    <row r="298" spans="1:10" customFormat="1" ht="14.25" customHeight="1" x14ac:dyDescent="0.2">
      <c r="A298" s="125" t="s">
        <v>635</v>
      </c>
      <c r="B298" s="125"/>
      <c r="C298" s="125"/>
      <c r="D298" s="125"/>
      <c r="E298" s="125"/>
      <c r="F298" s="125"/>
      <c r="G298" s="45">
        <v>2023</v>
      </c>
      <c r="H298" s="45">
        <v>2024</v>
      </c>
    </row>
    <row r="299" spans="1:10" customFormat="1" ht="14.25" customHeight="1" x14ac:dyDescent="0.2">
      <c r="A299" s="220" t="s">
        <v>46</v>
      </c>
      <c r="B299" s="35" t="s">
        <v>636</v>
      </c>
      <c r="C299" s="35"/>
      <c r="D299" s="35"/>
      <c r="E299" s="35"/>
      <c r="F299" s="35"/>
      <c r="G299" s="35">
        <v>19</v>
      </c>
      <c r="H299" s="15">
        <v>8</v>
      </c>
    </row>
    <row r="300" spans="1:10" customFormat="1" ht="14.25" customHeight="1" x14ac:dyDescent="0.2">
      <c r="A300" s="37" t="s">
        <v>50</v>
      </c>
      <c r="B300" s="14" t="s">
        <v>636</v>
      </c>
      <c r="C300" s="14"/>
      <c r="D300" s="14"/>
      <c r="E300" s="14"/>
      <c r="F300" s="14"/>
      <c r="G300" s="14">
        <v>15</v>
      </c>
      <c r="H300" s="15">
        <v>4</v>
      </c>
    </row>
    <row r="301" spans="1:10" customFormat="1" ht="14.25" customHeight="1" x14ac:dyDescent="0.2">
      <c r="A301" s="24" t="s">
        <v>51</v>
      </c>
      <c r="B301" s="14" t="s">
        <v>636</v>
      </c>
      <c r="C301" s="14"/>
      <c r="D301" s="14"/>
      <c r="E301" s="14"/>
      <c r="F301" s="15"/>
      <c r="G301" s="15">
        <v>10</v>
      </c>
      <c r="H301" s="15">
        <v>1</v>
      </c>
    </row>
    <row r="302" spans="1:10" customFormat="1" ht="14.25" customHeight="1" x14ac:dyDescent="0.2">
      <c r="A302" s="24" t="s">
        <v>52</v>
      </c>
      <c r="B302" s="14" t="s">
        <v>636</v>
      </c>
      <c r="C302" s="14"/>
      <c r="D302" s="14"/>
      <c r="E302" s="14"/>
      <c r="F302" s="15"/>
      <c r="G302" s="15">
        <v>1</v>
      </c>
      <c r="H302" s="15">
        <v>1</v>
      </c>
    </row>
    <row r="303" spans="1:10" customFormat="1" ht="14.25" customHeight="1" x14ac:dyDescent="0.2">
      <c r="A303" s="37" t="s">
        <v>53</v>
      </c>
      <c r="B303" s="14" t="s">
        <v>636</v>
      </c>
      <c r="C303" s="14"/>
      <c r="D303" s="14"/>
      <c r="E303" s="14"/>
      <c r="F303" s="15"/>
      <c r="G303" s="15" t="s">
        <v>3</v>
      </c>
      <c r="H303" s="15" t="s">
        <v>3</v>
      </c>
    </row>
    <row r="304" spans="1:10" customFormat="1" ht="14.25" customHeight="1" x14ac:dyDescent="0.2">
      <c r="A304" s="37" t="s">
        <v>47</v>
      </c>
      <c r="B304" s="14" t="s">
        <v>636</v>
      </c>
      <c r="C304" s="14"/>
      <c r="D304" s="14"/>
      <c r="E304" s="14"/>
      <c r="F304" s="15"/>
      <c r="G304" s="15" t="s">
        <v>3</v>
      </c>
      <c r="H304" s="15">
        <v>10</v>
      </c>
    </row>
    <row r="305" spans="1:8" customFormat="1" ht="14.25" customHeight="1" x14ac:dyDescent="0.2">
      <c r="A305" s="222" t="s">
        <v>48</v>
      </c>
      <c r="B305" s="187" t="s">
        <v>636</v>
      </c>
      <c r="C305" s="187"/>
      <c r="D305" s="187"/>
      <c r="E305" s="187"/>
      <c r="F305" s="223"/>
      <c r="G305" s="15" t="s">
        <v>3</v>
      </c>
      <c r="H305" s="15" t="s">
        <v>3</v>
      </c>
    </row>
    <row r="306" spans="1:8" customFormat="1" ht="14.25" customHeight="1" x14ac:dyDescent="0.2">
      <c r="A306" s="19" t="s">
        <v>246</v>
      </c>
      <c r="B306" t="s">
        <v>636</v>
      </c>
      <c r="F306" s="5"/>
      <c r="G306" s="5" t="s">
        <v>3</v>
      </c>
      <c r="H306" s="15" t="s">
        <v>3</v>
      </c>
    </row>
    <row r="307" spans="1:8" customFormat="1" ht="14.25" customHeight="1" x14ac:dyDescent="0.2">
      <c r="A307" s="26" t="s">
        <v>4</v>
      </c>
      <c r="B307" s="9"/>
      <c r="C307" s="9"/>
      <c r="D307" s="9"/>
      <c r="E307" s="9"/>
      <c r="F307" s="10"/>
      <c r="G307" s="129">
        <f>SUM(G299:G306)</f>
        <v>45</v>
      </c>
      <c r="H307" s="129">
        <f>SUM(H299:H306)</f>
        <v>24</v>
      </c>
    </row>
    <row r="308" spans="1:8" customFormat="1" ht="14.25" customHeight="1" x14ac:dyDescent="0.2">
      <c r="A308" s="31"/>
      <c r="F308" s="25"/>
      <c r="G308" s="140"/>
      <c r="H308" s="140"/>
    </row>
    <row r="310" spans="1:8" customFormat="1" ht="28.5" customHeight="1" x14ac:dyDescent="0.2">
      <c r="A310" s="285" t="s">
        <v>247</v>
      </c>
      <c r="B310" s="285"/>
      <c r="C310" s="285"/>
      <c r="D310" s="285"/>
    </row>
    <row r="311" spans="1:8" customFormat="1" ht="14.25" customHeight="1" x14ac:dyDescent="0.2">
      <c r="A311" s="13">
        <v>2024</v>
      </c>
      <c r="B311" s="244" t="s">
        <v>4</v>
      </c>
    </row>
    <row r="312" spans="1:8" customFormat="1" ht="14.25" customHeight="1" x14ac:dyDescent="0.2">
      <c r="A312" s="236">
        <v>8</v>
      </c>
      <c r="B312" s="237">
        <f>SUM(A312:A312)</f>
        <v>8</v>
      </c>
    </row>
    <row r="313" spans="1:8" customFormat="1" ht="14.25" customHeight="1" x14ac:dyDescent="0.2">
      <c r="A313" s="242"/>
      <c r="B313" s="19"/>
      <c r="C313" s="19"/>
      <c r="D313" s="19"/>
      <c r="E313" s="31"/>
    </row>
    <row r="315" spans="1:8" ht="14.25" customHeight="1" x14ac:dyDescent="0.2">
      <c r="A315" s="278" t="s">
        <v>89</v>
      </c>
      <c r="B315" s="261"/>
      <c r="C315" s="261"/>
      <c r="D315" s="261"/>
      <c r="E315" s="261"/>
      <c r="F315" s="261"/>
      <c r="G315" s="141"/>
      <c r="H315" s="142"/>
    </row>
    <row r="316" spans="1:8" ht="14.25" customHeight="1" x14ac:dyDescent="0.2">
      <c r="A316" s="20"/>
      <c r="B316" s="20"/>
      <c r="C316" s="20"/>
      <c r="D316" s="20"/>
      <c r="E316" s="20"/>
      <c r="F316" s="20"/>
      <c r="G316" s="3"/>
      <c r="H316" s="43"/>
    </row>
    <row r="317" spans="1:8" ht="14.25" customHeight="1" x14ac:dyDescent="0.2">
      <c r="A317" s="106" t="s">
        <v>365</v>
      </c>
      <c r="B317" s="106"/>
      <c r="C317" s="106"/>
      <c r="D317" s="106"/>
      <c r="E317" s="106"/>
      <c r="F317" s="106"/>
      <c r="G317" s="106"/>
      <c r="H317" s="106"/>
    </row>
    <row r="318" spans="1:8" ht="14.25" customHeight="1" x14ac:dyDescent="0.2">
      <c r="A318" s="29"/>
      <c r="B318" s="29"/>
      <c r="C318" s="29"/>
      <c r="D318" s="29"/>
      <c r="E318" s="29"/>
      <c r="F318" s="29"/>
      <c r="G318" s="45">
        <v>2023</v>
      </c>
      <c r="H318" s="45">
        <v>2024</v>
      </c>
    </row>
    <row r="319" spans="1:8" ht="14.25" customHeight="1" x14ac:dyDescent="0.2">
      <c r="A319" s="13" t="s">
        <v>0</v>
      </c>
      <c r="B319" s="16"/>
      <c r="C319" s="16"/>
      <c r="D319" s="16"/>
      <c r="E319" s="16"/>
      <c r="F319" s="16"/>
      <c r="G319" s="27">
        <v>9</v>
      </c>
      <c r="H319" s="24" t="s">
        <v>161</v>
      </c>
    </row>
    <row r="320" spans="1:8" ht="14.25" customHeight="1" x14ac:dyDescent="0.2">
      <c r="A320" t="s">
        <v>55</v>
      </c>
      <c r="G320" s="5">
        <v>11</v>
      </c>
      <c r="H320" s="5">
        <v>6</v>
      </c>
    </row>
    <row r="321" spans="1:10" ht="14.25" customHeight="1" x14ac:dyDescent="0.2">
      <c r="A321" s="8" t="s">
        <v>4</v>
      </c>
      <c r="B321" s="12"/>
      <c r="C321" s="12"/>
      <c r="D321" s="12"/>
      <c r="E321" s="12"/>
      <c r="F321" s="12"/>
      <c r="G321" s="8">
        <v>20</v>
      </c>
      <c r="H321" s="10">
        <v>10</v>
      </c>
    </row>
    <row r="322" spans="1:10" ht="14.25" customHeight="1" x14ac:dyDescent="0.2">
      <c r="A322" s="1"/>
      <c r="G322" s="1"/>
      <c r="H322" s="25"/>
    </row>
    <row r="323" spans="1:10" ht="14.25" customHeight="1" x14ac:dyDescent="0.2">
      <c r="H323" s="71"/>
    </row>
    <row r="324" spans="1:10" ht="14.25" customHeight="1" x14ac:dyDescent="0.2">
      <c r="A324" s="106" t="s">
        <v>56</v>
      </c>
      <c r="B324" s="106"/>
      <c r="C324" s="106"/>
      <c r="D324" s="106"/>
      <c r="E324" s="106"/>
      <c r="F324" s="106"/>
      <c r="G324" s="106"/>
      <c r="H324" s="106"/>
    </row>
    <row r="325" spans="1:10" ht="14.25" customHeight="1" x14ac:dyDescent="0.2">
      <c r="A325" s="29"/>
      <c r="B325" s="29"/>
      <c r="C325" s="29"/>
      <c r="D325" s="29"/>
      <c r="E325" s="29"/>
      <c r="F325" s="29"/>
      <c r="G325" s="45">
        <v>2023</v>
      </c>
      <c r="H325" s="45">
        <v>2024</v>
      </c>
    </row>
    <row r="326" spans="1:10" ht="14.25" customHeight="1" x14ac:dyDescent="0.2">
      <c r="A326" s="13" t="s">
        <v>7</v>
      </c>
      <c r="B326" s="16"/>
      <c r="C326" s="16"/>
      <c r="D326" s="16"/>
      <c r="E326" s="16"/>
      <c r="F326" s="16"/>
      <c r="G326" s="13">
        <v>2</v>
      </c>
      <c r="H326" s="27" t="s">
        <v>3</v>
      </c>
    </row>
    <row r="327" spans="1:10" ht="14.25" customHeight="1" x14ac:dyDescent="0.2">
      <c r="A327" s="14" t="s">
        <v>8</v>
      </c>
      <c r="B327" s="17"/>
      <c r="C327" s="17"/>
      <c r="D327" s="17"/>
      <c r="E327" s="17"/>
      <c r="F327" s="17"/>
      <c r="G327" s="15">
        <v>1</v>
      </c>
      <c r="H327" s="15">
        <v>1</v>
      </c>
    </row>
    <row r="328" spans="1:10" ht="14.25" customHeight="1" x14ac:dyDescent="0.2">
      <c r="A328" s="14" t="s">
        <v>9</v>
      </c>
      <c r="B328" s="17"/>
      <c r="C328" s="17"/>
      <c r="D328" s="17"/>
      <c r="E328" s="17"/>
      <c r="F328" s="17"/>
      <c r="G328" s="14">
        <v>7</v>
      </c>
      <c r="H328" s="15">
        <v>3</v>
      </c>
    </row>
    <row r="329" spans="1:10" ht="14.25" customHeight="1" x14ac:dyDescent="0.2">
      <c r="A329" s="14" t="s">
        <v>11</v>
      </c>
      <c r="B329" s="17"/>
      <c r="C329" s="17"/>
      <c r="D329" s="17"/>
      <c r="E329" s="17"/>
      <c r="F329" s="17"/>
      <c r="G329" s="14">
        <v>3</v>
      </c>
      <c r="H329" s="15" t="s">
        <v>3</v>
      </c>
    </row>
    <row r="330" spans="1:10" ht="14.25" customHeight="1" x14ac:dyDescent="0.2">
      <c r="A330" s="14" t="s">
        <v>79</v>
      </c>
      <c r="B330" s="17"/>
      <c r="C330" s="17"/>
      <c r="D330" s="17"/>
      <c r="E330" s="17"/>
      <c r="F330" s="17"/>
      <c r="G330" s="15" t="s">
        <v>3</v>
      </c>
      <c r="H330" s="15" t="s">
        <v>3</v>
      </c>
    </row>
    <row r="331" spans="1:10" ht="14.25" customHeight="1" x14ac:dyDescent="0.2">
      <c r="A331" t="s">
        <v>17</v>
      </c>
      <c r="G331" s="5">
        <v>7</v>
      </c>
      <c r="H331" s="5">
        <v>6</v>
      </c>
    </row>
    <row r="332" spans="1:10" ht="14.25" customHeight="1" x14ac:dyDescent="0.2">
      <c r="A332" s="8" t="s">
        <v>4</v>
      </c>
      <c r="B332" s="12"/>
      <c r="C332" s="12"/>
      <c r="D332" s="12"/>
      <c r="E332" s="12"/>
      <c r="F332" s="12"/>
      <c r="G332" s="8">
        <v>20</v>
      </c>
      <c r="H332" s="10">
        <v>10</v>
      </c>
    </row>
    <row r="333" spans="1:10" ht="14.25" customHeight="1" x14ac:dyDescent="0.2">
      <c r="A333" s="1"/>
      <c r="I333" s="1"/>
      <c r="J333" s="25"/>
    </row>
    <row r="334" spans="1:10" ht="27" customHeight="1" x14ac:dyDescent="0.2">
      <c r="A334" s="303" t="s">
        <v>577</v>
      </c>
      <c r="B334" s="302"/>
      <c r="C334" s="302"/>
      <c r="D334" s="302"/>
      <c r="E334" s="302"/>
      <c r="F334" s="302"/>
      <c r="G334" s="302"/>
      <c r="H334" s="302"/>
      <c r="I334"/>
      <c r="J334"/>
    </row>
    <row r="335" spans="1:10" ht="14.25" customHeight="1" x14ac:dyDescent="0.2">
      <c r="A335" s="21"/>
      <c r="B335" s="21"/>
      <c r="C335" s="21"/>
      <c r="D335" s="21"/>
      <c r="E335" s="21"/>
      <c r="F335" s="21"/>
      <c r="G335" s="21"/>
      <c r="H335" s="21"/>
      <c r="I335" s="21"/>
      <c r="J335" s="21"/>
    </row>
    <row r="337" spans="1:10" ht="14.25" customHeight="1" x14ac:dyDescent="0.2">
      <c r="A337" s="77" t="s">
        <v>90</v>
      </c>
      <c r="B337" s="141"/>
      <c r="C337" s="141"/>
      <c r="D337" s="141"/>
      <c r="E337" s="141"/>
      <c r="F337" s="141"/>
      <c r="G337" s="141"/>
      <c r="H337" s="142"/>
    </row>
    <row r="338" spans="1:10" ht="14.25" customHeight="1" x14ac:dyDescent="0.2">
      <c r="A338" s="29"/>
      <c r="B338" s="29"/>
      <c r="C338" s="29"/>
      <c r="D338" s="29"/>
      <c r="E338" s="29"/>
      <c r="F338" s="29"/>
      <c r="G338" s="45">
        <v>2023</v>
      </c>
      <c r="H338" s="45">
        <v>2024</v>
      </c>
    </row>
    <row r="339" spans="1:10" ht="14.25" customHeight="1" x14ac:dyDescent="0.2">
      <c r="A339" s="13" t="s">
        <v>58</v>
      </c>
      <c r="B339" s="16"/>
      <c r="C339" s="16"/>
      <c r="D339" s="16"/>
      <c r="E339" s="16"/>
      <c r="F339" s="16"/>
      <c r="G339" s="32">
        <v>1</v>
      </c>
      <c r="H339" s="32">
        <v>1</v>
      </c>
    </row>
    <row r="340" spans="1:10" ht="14.25" customHeight="1" x14ac:dyDescent="0.2">
      <c r="A340" s="39" t="s">
        <v>59</v>
      </c>
      <c r="B340" s="40"/>
      <c r="C340" s="40"/>
      <c r="D340" s="40"/>
      <c r="E340" s="40"/>
      <c r="F340" s="40"/>
      <c r="G340" s="41">
        <v>6</v>
      </c>
      <c r="H340" s="41">
        <v>3</v>
      </c>
    </row>
    <row r="341" spans="1:10" ht="14.25" customHeight="1" x14ac:dyDescent="0.2">
      <c r="A341" s="4" t="s">
        <v>4</v>
      </c>
      <c r="B341" s="4"/>
      <c r="C341" s="4"/>
      <c r="D341" s="4"/>
      <c r="E341" s="4"/>
      <c r="F341" s="4"/>
      <c r="G341" s="42">
        <v>7</v>
      </c>
      <c r="H341" s="42">
        <v>4</v>
      </c>
    </row>
    <row r="345" spans="1:10" ht="14.25" customHeight="1" x14ac:dyDescent="0.25">
      <c r="A345" s="298" t="s">
        <v>91</v>
      </c>
      <c r="B345" s="298"/>
      <c r="C345" s="298"/>
      <c r="D345" s="298"/>
      <c r="E345" s="298"/>
      <c r="F345" s="298"/>
      <c r="G345" s="298"/>
      <c r="H345" s="298"/>
      <c r="I345" s="298"/>
      <c r="J345" s="298"/>
    </row>
    <row r="346" spans="1:10" ht="14.25" customHeight="1" x14ac:dyDescent="0.2">
      <c r="A346" s="20"/>
      <c r="B346" s="20"/>
      <c r="C346" s="20"/>
      <c r="D346" s="20"/>
      <c r="E346" s="20"/>
      <c r="F346" s="20"/>
      <c r="G346" s="20"/>
      <c r="H346" s="20"/>
      <c r="I346" s="20"/>
      <c r="J346" s="43"/>
    </row>
    <row r="347" spans="1:10" ht="49.5" customHeight="1" x14ac:dyDescent="0.2">
      <c r="A347" s="304" t="s">
        <v>647</v>
      </c>
      <c r="B347" s="261"/>
      <c r="C347" s="261"/>
      <c r="D347" s="261"/>
      <c r="E347" s="261"/>
      <c r="F347" s="261"/>
      <c r="G347" s="261"/>
      <c r="H347" s="261"/>
      <c r="I347" s="176"/>
      <c r="J347" s="176"/>
    </row>
    <row r="348" spans="1:10" ht="14.25" customHeight="1" x14ac:dyDescent="0.2">
      <c r="A348" s="3"/>
    </row>
    <row r="349" spans="1:10" ht="14.25" customHeight="1" x14ac:dyDescent="0.2">
      <c r="A349" s="278" t="s">
        <v>92</v>
      </c>
      <c r="B349" s="261"/>
      <c r="C349" s="261"/>
      <c r="D349" s="261"/>
      <c r="E349" s="261"/>
      <c r="F349" s="261"/>
      <c r="G349" s="161"/>
      <c r="H349" s="161"/>
    </row>
    <row r="350" spans="1:10" ht="14.25" customHeight="1" x14ac:dyDescent="0.2">
      <c r="A350" s="3"/>
      <c r="H350" s="71"/>
    </row>
    <row r="351" spans="1:10" ht="14.25" customHeight="1" x14ac:dyDescent="0.2">
      <c r="A351" s="161" t="s">
        <v>93</v>
      </c>
      <c r="B351" s="161"/>
      <c r="C351" s="161"/>
      <c r="D351" s="161"/>
      <c r="E351" s="161"/>
      <c r="F351" s="161"/>
      <c r="G351" s="141"/>
      <c r="H351" s="142"/>
    </row>
    <row r="352" spans="1:10" ht="28.5" customHeight="1" x14ac:dyDescent="0.2">
      <c r="A352" s="285" t="s">
        <v>75</v>
      </c>
      <c r="B352" s="285"/>
      <c r="C352" s="285"/>
      <c r="D352" s="285"/>
      <c r="E352" s="285"/>
      <c r="F352" s="285"/>
      <c r="G352" s="178">
        <v>2023</v>
      </c>
      <c r="H352" s="178">
        <v>2024</v>
      </c>
    </row>
    <row r="353" spans="1:8" ht="14.25" customHeight="1" x14ac:dyDescent="0.2">
      <c r="A353" s="22" t="s">
        <v>0</v>
      </c>
      <c r="B353" s="164"/>
      <c r="C353" s="164"/>
      <c r="D353" s="164"/>
      <c r="E353" s="164"/>
      <c r="F353" s="164"/>
      <c r="G353" s="27" t="s">
        <v>3</v>
      </c>
      <c r="H353" s="32">
        <v>15</v>
      </c>
    </row>
    <row r="354" spans="1:8" ht="14.25" customHeight="1" x14ac:dyDescent="0.2">
      <c r="A354" s="166" t="s">
        <v>1</v>
      </c>
      <c r="B354" s="166"/>
      <c r="C354" s="166"/>
      <c r="D354" s="166"/>
      <c r="E354" s="166"/>
      <c r="F354" s="166"/>
      <c r="G354" s="5" t="s">
        <v>3</v>
      </c>
      <c r="H354" s="33">
        <v>18</v>
      </c>
    </row>
    <row r="355" spans="1:8" ht="14.25" customHeight="1" x14ac:dyDescent="0.2">
      <c r="A355" s="165" t="s">
        <v>4</v>
      </c>
      <c r="B355" s="165"/>
      <c r="C355" s="165"/>
      <c r="D355" s="165"/>
      <c r="E355" s="165"/>
      <c r="F355" s="165"/>
      <c r="G355" s="10" t="s">
        <v>3</v>
      </c>
      <c r="H355" s="42">
        <v>33</v>
      </c>
    </row>
    <row r="356" spans="1:8" ht="14.25" customHeight="1" x14ac:dyDescent="0.2">
      <c r="A356" s="68" t="s">
        <v>76</v>
      </c>
      <c r="B356" s="67"/>
      <c r="C356" s="67"/>
      <c r="D356" s="67"/>
      <c r="E356" s="67"/>
      <c r="F356" s="67"/>
      <c r="G356" s="69" t="s">
        <v>3</v>
      </c>
      <c r="H356" s="66">
        <v>5</v>
      </c>
    </row>
    <row r="357" spans="1:8" ht="14.25" customHeight="1" x14ac:dyDescent="0.2">
      <c r="A357" s="146"/>
      <c r="B357" s="147"/>
      <c r="C357" s="147"/>
      <c r="D357" s="147"/>
      <c r="E357" s="147"/>
      <c r="F357" s="147"/>
      <c r="G357" s="148"/>
      <c r="H357" s="149"/>
    </row>
    <row r="358" spans="1:8" ht="14.25" customHeight="1" x14ac:dyDescent="0.2">
      <c r="H358" s="71"/>
    </row>
    <row r="359" spans="1:8" ht="14.25" customHeight="1" x14ac:dyDescent="0.2">
      <c r="A359" s="77" t="s">
        <v>94</v>
      </c>
      <c r="B359" s="141"/>
      <c r="C359" s="141"/>
      <c r="D359" s="141"/>
      <c r="E359" s="141"/>
      <c r="F359" s="141"/>
      <c r="G359" s="141"/>
      <c r="H359" s="142"/>
    </row>
    <row r="360" spans="1:8" ht="14.25" customHeight="1" x14ac:dyDescent="0.2">
      <c r="A360" s="30"/>
      <c r="B360" s="30"/>
      <c r="C360" s="30"/>
      <c r="D360" s="30"/>
      <c r="E360" s="30"/>
      <c r="F360" s="30"/>
      <c r="G360" s="178">
        <v>2023</v>
      </c>
      <c r="H360" s="178">
        <v>2024</v>
      </c>
    </row>
    <row r="361" spans="1:8" ht="14.25" customHeight="1" x14ac:dyDescent="0.2">
      <c r="A361" s="13" t="s">
        <v>7</v>
      </c>
      <c r="B361" s="16"/>
      <c r="C361" s="16"/>
      <c r="D361" s="16"/>
      <c r="E361" s="16"/>
      <c r="F361" s="16"/>
      <c r="G361" s="27" t="s">
        <v>3</v>
      </c>
      <c r="H361" s="32">
        <v>1</v>
      </c>
    </row>
    <row r="362" spans="1:8" ht="14.25" customHeight="1" x14ac:dyDescent="0.2">
      <c r="A362" s="14" t="s">
        <v>8</v>
      </c>
      <c r="B362" s="17"/>
      <c r="C362" s="17"/>
      <c r="D362" s="17"/>
      <c r="E362" s="17"/>
      <c r="F362" s="17"/>
      <c r="G362" s="15" t="s">
        <v>3</v>
      </c>
      <c r="H362" s="33">
        <v>2</v>
      </c>
    </row>
    <row r="363" spans="1:8" ht="14.25" customHeight="1" x14ac:dyDescent="0.2">
      <c r="A363" s="14" t="s">
        <v>576</v>
      </c>
      <c r="B363" s="17"/>
      <c r="C363" s="17"/>
      <c r="D363" s="17"/>
      <c r="E363" s="17"/>
      <c r="F363" s="17"/>
      <c r="G363" s="15" t="s">
        <v>3</v>
      </c>
      <c r="H363" s="33">
        <v>9</v>
      </c>
    </row>
    <row r="364" spans="1:8" ht="14.25" customHeight="1" x14ac:dyDescent="0.2">
      <c r="A364" s="14" t="s">
        <v>11</v>
      </c>
      <c r="B364" s="17"/>
      <c r="C364" s="17"/>
      <c r="D364" s="17"/>
      <c r="E364" s="17"/>
      <c r="F364" s="17"/>
      <c r="G364" s="15" t="s">
        <v>3</v>
      </c>
      <c r="H364" s="33">
        <v>6</v>
      </c>
    </row>
    <row r="365" spans="1:8" ht="14.25" customHeight="1" x14ac:dyDescent="0.2">
      <c r="A365" s="14" t="s">
        <v>79</v>
      </c>
      <c r="B365" s="17"/>
      <c r="C365" s="17"/>
      <c r="D365" s="17"/>
      <c r="E365" s="17"/>
      <c r="F365" s="17"/>
      <c r="G365" s="15" t="s">
        <v>3</v>
      </c>
      <c r="H365" s="33">
        <v>11</v>
      </c>
    </row>
    <row r="366" spans="1:8" ht="14.25" customHeight="1" x14ac:dyDescent="0.2">
      <c r="A366" s="13" t="s">
        <v>10</v>
      </c>
      <c r="B366" s="16"/>
      <c r="C366" s="16"/>
      <c r="D366" s="16"/>
      <c r="E366" s="16"/>
      <c r="F366" s="16"/>
      <c r="G366" s="27" t="s">
        <v>3</v>
      </c>
      <c r="H366" s="32" t="s">
        <v>3</v>
      </c>
    </row>
    <row r="367" spans="1:8" ht="14.25" customHeight="1" x14ac:dyDescent="0.2">
      <c r="A367" t="s">
        <v>15</v>
      </c>
      <c r="G367" s="5" t="s">
        <v>3</v>
      </c>
      <c r="H367" s="71" t="s">
        <v>3</v>
      </c>
    </row>
    <row r="368" spans="1:8" ht="14.25" customHeight="1" x14ac:dyDescent="0.2">
      <c r="A368" s="8" t="s">
        <v>4</v>
      </c>
      <c r="B368" s="12"/>
      <c r="C368" s="12"/>
      <c r="D368" s="12"/>
      <c r="E368" s="12"/>
      <c r="F368" s="12"/>
      <c r="G368" s="10" t="s">
        <v>3</v>
      </c>
      <c r="H368" s="42">
        <v>29</v>
      </c>
    </row>
    <row r="369" spans="1:8" ht="14.25" customHeight="1" x14ac:dyDescent="0.2">
      <c r="A369"/>
      <c r="G369" s="5"/>
      <c r="H369" s="71"/>
    </row>
    <row r="370" spans="1:8" ht="14.25" customHeight="1" x14ac:dyDescent="0.2">
      <c r="A370" t="s">
        <v>17</v>
      </c>
      <c r="G370" s="5" t="s">
        <v>3</v>
      </c>
      <c r="H370" s="71">
        <v>4</v>
      </c>
    </row>
    <row r="371" spans="1:8" ht="14.25" customHeight="1" x14ac:dyDescent="0.2">
      <c r="A371" s="8" t="s">
        <v>4</v>
      </c>
      <c r="B371" s="4"/>
      <c r="C371" s="4"/>
      <c r="D371" s="4"/>
      <c r="E371" s="4"/>
      <c r="F371" s="4"/>
      <c r="G371" s="10" t="s">
        <v>3</v>
      </c>
      <c r="H371" s="42">
        <v>33</v>
      </c>
    </row>
    <row r="374" spans="1:8" ht="14.25" customHeight="1" x14ac:dyDescent="0.2">
      <c r="A374" s="106" t="s">
        <v>95</v>
      </c>
      <c r="B374" s="106"/>
      <c r="C374" s="106"/>
      <c r="D374" s="106"/>
      <c r="E374" s="106"/>
      <c r="F374" s="106"/>
      <c r="G374" s="77"/>
      <c r="H374" s="145"/>
    </row>
    <row r="375" spans="1:8" ht="14.25" customHeight="1" x14ac:dyDescent="0.2">
      <c r="A375" s="30"/>
      <c r="B375" s="30"/>
      <c r="C375" s="30"/>
      <c r="D375" s="30"/>
      <c r="E375" s="30"/>
      <c r="F375" s="30"/>
      <c r="G375" s="178">
        <v>2023</v>
      </c>
      <c r="H375" s="178">
        <v>2024</v>
      </c>
    </row>
    <row r="376" spans="1:8" ht="14.25" customHeight="1" x14ac:dyDescent="0.2">
      <c r="A376" s="184" t="s">
        <v>82</v>
      </c>
      <c r="B376" s="184"/>
      <c r="C376" s="184"/>
      <c r="D376" s="184"/>
      <c r="E376" s="184"/>
      <c r="F376" s="184"/>
      <c r="G376" s="34"/>
      <c r="H376" s="38"/>
    </row>
    <row r="377" spans="1:8" ht="14.25" customHeight="1" x14ac:dyDescent="0.2">
      <c r="A377" s="13" t="s">
        <v>83</v>
      </c>
      <c r="B377" s="16"/>
      <c r="C377" s="16"/>
      <c r="D377" s="16"/>
      <c r="E377" s="16"/>
      <c r="F377" s="16"/>
      <c r="G377" s="16"/>
      <c r="H377" s="32"/>
    </row>
    <row r="378" spans="1:8" ht="14.25" customHeight="1" x14ac:dyDescent="0.2">
      <c r="A378" s="185" t="s">
        <v>476</v>
      </c>
      <c r="B378" s="181"/>
      <c r="C378" s="17"/>
      <c r="D378" s="17"/>
      <c r="E378" s="17"/>
      <c r="F378" s="17"/>
      <c r="G378" s="15" t="s">
        <v>3</v>
      </c>
      <c r="H378" s="33" t="s">
        <v>3</v>
      </c>
    </row>
    <row r="379" spans="1:8" ht="14.25" customHeight="1" x14ac:dyDescent="0.2">
      <c r="A379" s="185" t="s">
        <v>485</v>
      </c>
      <c r="B379" s="186"/>
      <c r="C379" s="17"/>
      <c r="D379" s="17"/>
      <c r="E379" s="17"/>
      <c r="F379" s="17"/>
      <c r="G379" s="15" t="s">
        <v>3</v>
      </c>
      <c r="H379" s="33">
        <v>9</v>
      </c>
    </row>
    <row r="380" spans="1:8" ht="14.25" customHeight="1" x14ac:dyDescent="0.2">
      <c r="A380" s="185" t="s">
        <v>486</v>
      </c>
      <c r="B380" s="186"/>
      <c r="C380" s="17"/>
      <c r="D380" s="17"/>
      <c r="E380" s="17"/>
      <c r="F380" s="17"/>
      <c r="G380" s="15" t="s">
        <v>3</v>
      </c>
      <c r="H380" s="33" t="s">
        <v>3</v>
      </c>
    </row>
    <row r="381" spans="1:8" ht="14.25" customHeight="1" x14ac:dyDescent="0.2">
      <c r="A381" s="185" t="s">
        <v>487</v>
      </c>
      <c r="B381" s="186"/>
      <c r="C381" s="17"/>
      <c r="D381" s="17"/>
      <c r="E381" s="17"/>
      <c r="F381" s="17"/>
      <c r="G381" s="15" t="s">
        <v>3</v>
      </c>
      <c r="H381" s="33">
        <v>2</v>
      </c>
    </row>
    <row r="382" spans="1:8" ht="14.25" customHeight="1" x14ac:dyDescent="0.2">
      <c r="A382" s="185" t="s">
        <v>488</v>
      </c>
      <c r="B382" s="186"/>
      <c r="C382" s="17"/>
      <c r="D382" s="17"/>
      <c r="E382" s="17"/>
      <c r="F382" s="17"/>
      <c r="G382" s="15" t="s">
        <v>3</v>
      </c>
      <c r="H382" s="33" t="s">
        <v>3</v>
      </c>
    </row>
    <row r="383" spans="1:8" ht="14.25" customHeight="1" x14ac:dyDescent="0.2">
      <c r="A383" s="185" t="s">
        <v>489</v>
      </c>
      <c r="B383" s="186"/>
      <c r="C383" s="17"/>
      <c r="D383" s="17"/>
      <c r="E383" s="17"/>
      <c r="F383" s="17"/>
      <c r="G383" s="15" t="s">
        <v>3</v>
      </c>
      <c r="H383" s="33" t="s">
        <v>3</v>
      </c>
    </row>
    <row r="384" spans="1:8" ht="14.25" customHeight="1" x14ac:dyDescent="0.2">
      <c r="A384" s="185" t="s">
        <v>490</v>
      </c>
      <c r="B384" s="186"/>
      <c r="C384" s="17"/>
      <c r="D384" s="17"/>
      <c r="E384" s="17"/>
      <c r="F384" s="17"/>
      <c r="G384" s="15" t="s">
        <v>3</v>
      </c>
      <c r="H384" s="33" t="s">
        <v>3</v>
      </c>
    </row>
    <row r="385" spans="1:8" ht="14.25" customHeight="1" x14ac:dyDescent="0.2">
      <c r="A385" s="185" t="s">
        <v>492</v>
      </c>
      <c r="B385" s="186"/>
      <c r="C385" s="17"/>
      <c r="D385" s="17"/>
      <c r="E385" s="17"/>
      <c r="F385" s="17"/>
      <c r="G385" s="15" t="s">
        <v>3</v>
      </c>
      <c r="H385" s="33" t="s">
        <v>3</v>
      </c>
    </row>
    <row r="386" spans="1:8" ht="26.25" customHeight="1" x14ac:dyDescent="0.2">
      <c r="A386" s="299" t="s">
        <v>493</v>
      </c>
      <c r="B386" s="300"/>
      <c r="C386" s="300"/>
      <c r="D386" s="300"/>
      <c r="E386" s="300"/>
      <c r="F386" s="300"/>
      <c r="G386" s="15" t="s">
        <v>3</v>
      </c>
      <c r="H386" s="33" t="s">
        <v>3</v>
      </c>
    </row>
    <row r="387" spans="1:8" ht="14.25" customHeight="1" x14ac:dyDescent="0.2">
      <c r="A387" s="185" t="s">
        <v>494</v>
      </c>
      <c r="B387" s="186"/>
      <c r="C387" s="17"/>
      <c r="D387" s="17"/>
      <c r="E387" s="17"/>
      <c r="F387" s="17"/>
      <c r="G387" s="15" t="s">
        <v>3</v>
      </c>
      <c r="H387" s="33">
        <v>2</v>
      </c>
    </row>
    <row r="388" spans="1:8" ht="14.25" customHeight="1" x14ac:dyDescent="0.2">
      <c r="A388" s="185" t="s">
        <v>495</v>
      </c>
      <c r="B388" s="186"/>
      <c r="C388" s="17"/>
      <c r="D388" s="17"/>
      <c r="E388" s="17"/>
      <c r="F388" s="17"/>
      <c r="G388" s="15" t="s">
        <v>3</v>
      </c>
      <c r="H388" s="33" t="s">
        <v>3</v>
      </c>
    </row>
    <row r="389" spans="1:8" ht="14.25" customHeight="1" x14ac:dyDescent="0.2">
      <c r="A389" s="185" t="s">
        <v>498</v>
      </c>
      <c r="B389" s="186"/>
      <c r="C389" s="17"/>
      <c r="D389" s="17"/>
      <c r="E389" s="17"/>
      <c r="F389" s="17"/>
      <c r="G389" s="15" t="s">
        <v>3</v>
      </c>
      <c r="H389" s="33" t="s">
        <v>3</v>
      </c>
    </row>
    <row r="390" spans="1:8" ht="14.25" customHeight="1" x14ac:dyDescent="0.2">
      <c r="A390" s="185" t="s">
        <v>500</v>
      </c>
      <c r="B390" s="186"/>
      <c r="C390" s="17"/>
      <c r="D390" s="17"/>
      <c r="E390" s="17"/>
      <c r="F390" s="17"/>
      <c r="G390" s="15" t="s">
        <v>3</v>
      </c>
      <c r="H390" s="33" t="s">
        <v>3</v>
      </c>
    </row>
    <row r="391" spans="1:8" ht="14.25" customHeight="1" x14ac:dyDescent="0.2">
      <c r="A391" s="185" t="s">
        <v>501</v>
      </c>
      <c r="B391" s="186"/>
      <c r="C391" s="17"/>
      <c r="D391" s="17"/>
      <c r="E391" s="17"/>
      <c r="F391" s="17"/>
      <c r="G391" s="15" t="s">
        <v>3</v>
      </c>
      <c r="H391" s="33" t="s">
        <v>3</v>
      </c>
    </row>
    <row r="392" spans="1:8" ht="14.25" customHeight="1" x14ac:dyDescent="0.2">
      <c r="A392" s="185" t="s">
        <v>510</v>
      </c>
      <c r="B392" s="186"/>
      <c r="C392" s="17"/>
      <c r="D392" s="17"/>
      <c r="E392" s="17"/>
      <c r="F392" s="17"/>
      <c r="G392" s="15" t="s">
        <v>3</v>
      </c>
      <c r="H392" s="33" t="s">
        <v>3</v>
      </c>
    </row>
    <row r="393" spans="1:8" ht="14.25" customHeight="1" x14ac:dyDescent="0.2">
      <c r="A393" s="14" t="s">
        <v>84</v>
      </c>
      <c r="B393" s="186"/>
      <c r="C393" s="17"/>
      <c r="D393" s="17"/>
      <c r="E393" s="17"/>
      <c r="F393" s="17"/>
      <c r="G393" s="15" t="s">
        <v>3</v>
      </c>
      <c r="H393" s="33" t="s">
        <v>3</v>
      </c>
    </row>
    <row r="394" spans="1:8" ht="14.25" customHeight="1" x14ac:dyDescent="0.2">
      <c r="A394" s="14" t="s">
        <v>85</v>
      </c>
      <c r="B394" s="186"/>
      <c r="C394" s="17"/>
      <c r="D394" s="17"/>
      <c r="E394" s="17"/>
      <c r="F394" s="17"/>
      <c r="G394" s="15" t="s">
        <v>3</v>
      </c>
      <c r="H394" s="33">
        <v>3</v>
      </c>
    </row>
    <row r="395" spans="1:8" ht="14.25" customHeight="1" x14ac:dyDescent="0.2">
      <c r="A395" s="14" t="s">
        <v>86</v>
      </c>
      <c r="B395" s="186"/>
      <c r="C395" s="17"/>
      <c r="D395" s="17"/>
      <c r="E395" s="17"/>
      <c r="F395" s="17"/>
      <c r="G395" s="15" t="s">
        <v>3</v>
      </c>
      <c r="H395" s="33" t="s">
        <v>3</v>
      </c>
    </row>
    <row r="396" spans="1:8" ht="14.25" customHeight="1" x14ac:dyDescent="0.2">
      <c r="A396" s="14" t="s">
        <v>87</v>
      </c>
      <c r="B396" s="186"/>
      <c r="C396" s="17"/>
      <c r="D396" s="17"/>
      <c r="E396" s="17"/>
      <c r="F396" s="17"/>
      <c r="G396" s="15"/>
      <c r="H396" s="33"/>
    </row>
    <row r="397" spans="1:8" ht="14.25" customHeight="1" x14ac:dyDescent="0.2">
      <c r="A397" s="185" t="s">
        <v>478</v>
      </c>
      <c r="B397" s="186"/>
      <c r="C397" s="17"/>
      <c r="D397" s="17"/>
      <c r="E397" s="17"/>
      <c r="F397" s="17"/>
      <c r="G397" s="15" t="s">
        <v>3</v>
      </c>
      <c r="H397" s="33" t="s">
        <v>3</v>
      </c>
    </row>
    <row r="398" spans="1:8" ht="14.25" customHeight="1" x14ac:dyDescent="0.2">
      <c r="A398" s="185" t="s">
        <v>480</v>
      </c>
      <c r="B398" s="186"/>
      <c r="C398" s="17"/>
      <c r="D398" s="17"/>
      <c r="E398" s="17"/>
      <c r="F398" s="17"/>
      <c r="G398" s="15" t="s">
        <v>3</v>
      </c>
      <c r="H398" s="33" t="s">
        <v>3</v>
      </c>
    </row>
    <row r="401" spans="1:10" ht="14.25" customHeight="1" x14ac:dyDescent="0.2">
      <c r="A401" s="278" t="s">
        <v>96</v>
      </c>
      <c r="B401" s="261"/>
      <c r="C401" s="261"/>
      <c r="D401" s="261"/>
      <c r="E401" s="261"/>
      <c r="F401" s="261"/>
      <c r="G401" s="261"/>
      <c r="H401" s="161"/>
      <c r="I401" s="20"/>
      <c r="J401" s="20"/>
    </row>
    <row r="402" spans="1:10" ht="14.25" customHeight="1" x14ac:dyDescent="0.2">
      <c r="A402" s="20"/>
      <c r="B402" s="20"/>
      <c r="C402" s="20"/>
      <c r="D402" s="20"/>
      <c r="E402" s="20"/>
      <c r="F402" s="20"/>
      <c r="G402" s="20"/>
      <c r="H402" s="20"/>
      <c r="I402" s="20"/>
      <c r="J402" s="20"/>
    </row>
    <row r="403" spans="1:10" customFormat="1" ht="14.25" customHeight="1" x14ac:dyDescent="0.2">
      <c r="A403" s="125" t="s">
        <v>635</v>
      </c>
      <c r="B403" s="125"/>
      <c r="C403" s="125"/>
      <c r="D403" s="125"/>
      <c r="E403" s="125"/>
      <c r="F403" s="125"/>
      <c r="G403" s="45">
        <v>2023</v>
      </c>
      <c r="H403" s="45">
        <v>2024</v>
      </c>
    </row>
    <row r="404" spans="1:10" customFormat="1" ht="14.25" customHeight="1" x14ac:dyDescent="0.2">
      <c r="A404" s="220" t="s">
        <v>46</v>
      </c>
      <c r="B404" s="35" t="s">
        <v>636</v>
      </c>
      <c r="C404" s="35"/>
      <c r="D404" s="35"/>
      <c r="E404" s="35"/>
      <c r="F404" s="35"/>
      <c r="G404" s="36" t="s">
        <v>3</v>
      </c>
      <c r="H404" s="15">
        <v>13</v>
      </c>
    </row>
    <row r="405" spans="1:10" customFormat="1" ht="14.25" customHeight="1" x14ac:dyDescent="0.2">
      <c r="A405" s="37" t="s">
        <v>50</v>
      </c>
      <c r="B405" s="14" t="s">
        <v>636</v>
      </c>
      <c r="C405" s="14"/>
      <c r="D405" s="14"/>
      <c r="E405" s="14"/>
      <c r="F405" s="14"/>
      <c r="G405" s="15" t="s">
        <v>3</v>
      </c>
      <c r="H405" s="15">
        <v>5</v>
      </c>
    </row>
    <row r="406" spans="1:10" customFormat="1" ht="14.25" customHeight="1" x14ac:dyDescent="0.2">
      <c r="A406" s="24" t="s">
        <v>51</v>
      </c>
      <c r="B406" s="14" t="s">
        <v>636</v>
      </c>
      <c r="C406" s="14"/>
      <c r="D406" s="14"/>
      <c r="E406" s="14"/>
      <c r="F406" s="15"/>
      <c r="G406" s="15" t="s">
        <v>3</v>
      </c>
      <c r="H406" s="15">
        <v>11</v>
      </c>
    </row>
    <row r="407" spans="1:10" customFormat="1" ht="14.25" customHeight="1" x14ac:dyDescent="0.2">
      <c r="A407" s="24" t="s">
        <v>52</v>
      </c>
      <c r="B407" s="14" t="s">
        <v>636</v>
      </c>
      <c r="C407" s="14"/>
      <c r="D407" s="14"/>
      <c r="E407" s="14"/>
      <c r="F407" s="15"/>
      <c r="G407" s="15" t="s">
        <v>3</v>
      </c>
      <c r="H407" s="15" t="s">
        <v>3</v>
      </c>
    </row>
    <row r="408" spans="1:10" customFormat="1" ht="14.25" customHeight="1" x14ac:dyDescent="0.2">
      <c r="A408" s="37" t="s">
        <v>53</v>
      </c>
      <c r="B408" s="14" t="s">
        <v>636</v>
      </c>
      <c r="C408" s="14"/>
      <c r="D408" s="14"/>
      <c r="E408" s="14"/>
      <c r="F408" s="15"/>
      <c r="G408" s="15" t="s">
        <v>3</v>
      </c>
      <c r="H408" s="15" t="s">
        <v>3</v>
      </c>
    </row>
    <row r="409" spans="1:10" customFormat="1" ht="14.25" customHeight="1" x14ac:dyDescent="0.2">
      <c r="A409" s="37" t="s">
        <v>47</v>
      </c>
      <c r="B409" s="14" t="s">
        <v>636</v>
      </c>
      <c r="C409" s="14"/>
      <c r="D409" s="14"/>
      <c r="E409" s="14"/>
      <c r="F409" s="15"/>
      <c r="G409" s="15" t="s">
        <v>3</v>
      </c>
      <c r="H409" s="15" t="s">
        <v>3</v>
      </c>
    </row>
    <row r="410" spans="1:10" customFormat="1" ht="14.25" customHeight="1" x14ac:dyDescent="0.2">
      <c r="A410" s="222" t="s">
        <v>48</v>
      </c>
      <c r="B410" s="187" t="s">
        <v>636</v>
      </c>
      <c r="C410" s="187"/>
      <c r="D410" s="187"/>
      <c r="E410" s="187"/>
      <c r="F410" s="223"/>
      <c r="G410" s="15" t="s">
        <v>3</v>
      </c>
      <c r="H410" s="15" t="s">
        <v>3</v>
      </c>
    </row>
    <row r="411" spans="1:10" customFormat="1" ht="14.25" customHeight="1" x14ac:dyDescent="0.2">
      <c r="A411" s="19" t="s">
        <v>246</v>
      </c>
      <c r="B411" t="s">
        <v>636</v>
      </c>
      <c r="F411" s="5"/>
      <c r="G411" s="5" t="s">
        <v>3</v>
      </c>
      <c r="H411" s="15" t="s">
        <v>3</v>
      </c>
    </row>
    <row r="412" spans="1:10" customFormat="1" ht="14.25" customHeight="1" x14ac:dyDescent="0.2">
      <c r="A412" s="26" t="s">
        <v>4</v>
      </c>
      <c r="B412" s="9"/>
      <c r="C412" s="9"/>
      <c r="D412" s="9"/>
      <c r="E412" s="9"/>
      <c r="F412" s="10"/>
      <c r="G412" s="129">
        <f>SUM(G404:G411)</f>
        <v>0</v>
      </c>
      <c r="H412" s="129">
        <f>SUM(H404:H411)</f>
        <v>29</v>
      </c>
    </row>
    <row r="413" spans="1:10" customFormat="1" ht="14.25" customHeight="1" x14ac:dyDescent="0.2">
      <c r="A413" s="31"/>
      <c r="F413" s="25"/>
      <c r="G413" s="140"/>
      <c r="H413" s="140"/>
    </row>
    <row r="415" spans="1:10" customFormat="1" ht="28.5" customHeight="1" x14ac:dyDescent="0.2">
      <c r="A415" s="285" t="s">
        <v>247</v>
      </c>
      <c r="B415" s="285"/>
      <c r="C415" s="285"/>
      <c r="D415" s="285"/>
    </row>
    <row r="416" spans="1:10" customFormat="1" ht="14.25" customHeight="1" x14ac:dyDescent="0.2">
      <c r="A416" s="13">
        <v>2024</v>
      </c>
      <c r="B416" s="244" t="s">
        <v>4</v>
      </c>
    </row>
    <row r="417" spans="1:8" customFormat="1" ht="14.25" customHeight="1" x14ac:dyDescent="0.2">
      <c r="A417" s="236">
        <v>4</v>
      </c>
      <c r="B417" s="243">
        <f>SUM(A417:A417)</f>
        <v>4</v>
      </c>
    </row>
    <row r="418" spans="1:8" customFormat="1" ht="14.25" customHeight="1" x14ac:dyDescent="0.2">
      <c r="A418" s="107"/>
      <c r="B418" s="25"/>
    </row>
    <row r="420" spans="1:8" ht="14.25" customHeight="1" x14ac:dyDescent="0.2">
      <c r="A420" s="278" t="s">
        <v>97</v>
      </c>
      <c r="B420" s="261"/>
      <c r="C420" s="261"/>
      <c r="D420" s="261"/>
      <c r="E420" s="261"/>
      <c r="F420" s="261"/>
      <c r="G420" s="141"/>
      <c r="H420" s="142"/>
    </row>
    <row r="421" spans="1:8" ht="14.25" customHeight="1" x14ac:dyDescent="0.2">
      <c r="A421" s="20"/>
      <c r="B421" s="20"/>
      <c r="C421" s="20"/>
      <c r="D421" s="20"/>
      <c r="E421" s="20"/>
      <c r="F421" s="20"/>
      <c r="G421" s="3"/>
      <c r="H421" s="43"/>
    </row>
    <row r="422" spans="1:8" ht="14.25" customHeight="1" x14ac:dyDescent="0.2">
      <c r="A422" s="106" t="s">
        <v>365</v>
      </c>
      <c r="B422" s="106"/>
      <c r="C422" s="106"/>
      <c r="D422" s="106"/>
      <c r="E422" s="106"/>
      <c r="F422" s="106"/>
      <c r="G422" s="106"/>
      <c r="H422" s="106"/>
    </row>
    <row r="423" spans="1:8" ht="14.25" customHeight="1" x14ac:dyDescent="0.2">
      <c r="A423" s="29"/>
      <c r="B423" s="29"/>
      <c r="C423" s="29"/>
      <c r="D423" s="29"/>
      <c r="E423" s="29"/>
      <c r="F423" s="29"/>
      <c r="G423" s="45">
        <v>2023</v>
      </c>
      <c r="H423" s="45">
        <v>2024</v>
      </c>
    </row>
    <row r="424" spans="1:8" ht="14.25" customHeight="1" x14ac:dyDescent="0.2">
      <c r="A424" s="13" t="s">
        <v>0</v>
      </c>
      <c r="B424" s="16"/>
      <c r="C424" s="16"/>
      <c r="D424" s="16"/>
      <c r="E424" s="16"/>
      <c r="F424" s="16"/>
      <c r="G424" s="27" t="s">
        <v>3</v>
      </c>
      <c r="H424" s="24" t="s">
        <v>163</v>
      </c>
    </row>
    <row r="425" spans="1:8" ht="14.25" customHeight="1" x14ac:dyDescent="0.2">
      <c r="A425" t="s">
        <v>55</v>
      </c>
      <c r="G425" s="5" t="s">
        <v>3</v>
      </c>
      <c r="H425" s="5" t="s">
        <v>3</v>
      </c>
    </row>
    <row r="426" spans="1:8" ht="14.25" customHeight="1" x14ac:dyDescent="0.2">
      <c r="A426" s="8" t="s">
        <v>4</v>
      </c>
      <c r="B426" s="12"/>
      <c r="C426" s="12"/>
      <c r="D426" s="12"/>
      <c r="E426" s="12"/>
      <c r="F426" s="12"/>
      <c r="G426" s="10" t="s">
        <v>3</v>
      </c>
      <c r="H426" s="10">
        <v>3</v>
      </c>
    </row>
    <row r="427" spans="1:8" ht="14.25" customHeight="1" x14ac:dyDescent="0.2">
      <c r="A427" s="1"/>
      <c r="G427" s="1"/>
      <c r="H427" s="25"/>
    </row>
    <row r="428" spans="1:8" ht="14.25" customHeight="1" x14ac:dyDescent="0.2">
      <c r="H428" s="71"/>
    </row>
    <row r="429" spans="1:8" ht="14.25" customHeight="1" x14ac:dyDescent="0.2">
      <c r="A429" s="77" t="s">
        <v>56</v>
      </c>
      <c r="B429" s="141"/>
      <c r="C429" s="141"/>
      <c r="D429" s="141"/>
      <c r="E429" s="141"/>
      <c r="F429" s="141"/>
      <c r="G429" s="77"/>
      <c r="H429" s="145"/>
    </row>
    <row r="430" spans="1:8" ht="14.25" customHeight="1" x14ac:dyDescent="0.2">
      <c r="A430" s="29"/>
      <c r="B430" s="29"/>
      <c r="C430" s="29"/>
      <c r="D430" s="29"/>
      <c r="E430" s="29"/>
      <c r="F430" s="29"/>
      <c r="G430" s="45">
        <v>2023</v>
      </c>
      <c r="H430" s="45">
        <v>2024</v>
      </c>
    </row>
    <row r="431" spans="1:8" ht="14.25" customHeight="1" x14ac:dyDescent="0.2">
      <c r="A431" s="13" t="s">
        <v>7</v>
      </c>
      <c r="B431" s="16"/>
      <c r="C431" s="16"/>
      <c r="D431" s="16"/>
      <c r="E431" s="16"/>
      <c r="F431" s="16"/>
      <c r="G431" s="27" t="s">
        <v>3</v>
      </c>
      <c r="H431" s="27" t="s">
        <v>3</v>
      </c>
    </row>
    <row r="432" spans="1:8" ht="14.25" customHeight="1" x14ac:dyDescent="0.2">
      <c r="A432" s="14" t="s">
        <v>8</v>
      </c>
      <c r="B432" s="17"/>
      <c r="C432" s="17"/>
      <c r="D432" s="17"/>
      <c r="E432" s="17"/>
      <c r="F432" s="17"/>
      <c r="G432" s="15" t="s">
        <v>3</v>
      </c>
      <c r="H432" s="15" t="s">
        <v>3</v>
      </c>
    </row>
    <row r="433" spans="1:10" ht="14.25" customHeight="1" x14ac:dyDescent="0.2">
      <c r="A433" s="14" t="s">
        <v>9</v>
      </c>
      <c r="B433" s="17"/>
      <c r="C433" s="17"/>
      <c r="D433" s="17"/>
      <c r="E433" s="17"/>
      <c r="F433" s="17"/>
      <c r="G433" s="15" t="s">
        <v>3</v>
      </c>
      <c r="H433" s="15">
        <v>3</v>
      </c>
    </row>
    <row r="434" spans="1:10" ht="14.25" customHeight="1" x14ac:dyDescent="0.2">
      <c r="A434" s="14" t="s">
        <v>11</v>
      </c>
      <c r="B434" s="17"/>
      <c r="C434" s="17"/>
      <c r="D434" s="17"/>
      <c r="E434" s="17"/>
      <c r="F434" s="17"/>
      <c r="G434" s="15" t="s">
        <v>3</v>
      </c>
      <c r="H434" s="15" t="s">
        <v>3</v>
      </c>
    </row>
    <row r="435" spans="1:10" ht="14.25" customHeight="1" x14ac:dyDescent="0.2">
      <c r="A435" s="14" t="s">
        <v>79</v>
      </c>
      <c r="B435" s="17"/>
      <c r="C435" s="17"/>
      <c r="D435" s="17"/>
      <c r="E435" s="17"/>
      <c r="F435" s="17"/>
      <c r="G435" s="15" t="s">
        <v>3</v>
      </c>
      <c r="H435" s="15" t="s">
        <v>3</v>
      </c>
    </row>
    <row r="436" spans="1:10" ht="14.25" customHeight="1" x14ac:dyDescent="0.2">
      <c r="A436" t="s">
        <v>17</v>
      </c>
      <c r="G436" s="5" t="s">
        <v>3</v>
      </c>
      <c r="H436" s="5" t="s">
        <v>3</v>
      </c>
    </row>
    <row r="437" spans="1:10" ht="14.25" customHeight="1" x14ac:dyDescent="0.2">
      <c r="A437" s="8" t="s">
        <v>4</v>
      </c>
      <c r="B437" s="12"/>
      <c r="C437" s="12"/>
      <c r="D437" s="12"/>
      <c r="E437" s="12"/>
      <c r="F437" s="12"/>
      <c r="G437" s="10" t="s">
        <v>3</v>
      </c>
      <c r="H437" s="10">
        <v>3</v>
      </c>
    </row>
    <row r="439" spans="1:10" ht="29.25" customHeight="1" x14ac:dyDescent="0.2">
      <c r="A439" s="303" t="s">
        <v>616</v>
      </c>
      <c r="B439" s="302"/>
      <c r="C439" s="302"/>
      <c r="D439" s="302"/>
      <c r="E439" s="302"/>
      <c r="F439" s="302"/>
      <c r="G439" s="302"/>
      <c r="H439" s="302"/>
      <c r="I439"/>
      <c r="J439"/>
    </row>
    <row r="440" spans="1:10" ht="14.25" customHeight="1" x14ac:dyDescent="0.2">
      <c r="A440" s="21"/>
      <c r="B440" s="21"/>
      <c r="C440" s="21"/>
      <c r="D440" s="21"/>
      <c r="E440" s="21"/>
      <c r="F440" s="21"/>
      <c r="G440" s="21"/>
      <c r="H440" s="21"/>
      <c r="I440" s="21"/>
      <c r="J440" s="21"/>
    </row>
    <row r="442" spans="1:10" ht="14.25" customHeight="1" x14ac:dyDescent="0.2">
      <c r="A442" s="77" t="s">
        <v>98</v>
      </c>
      <c r="B442" s="141"/>
      <c r="C442" s="141"/>
      <c r="D442" s="141"/>
      <c r="E442" s="141"/>
      <c r="F442" s="141"/>
      <c r="G442" s="141"/>
      <c r="H442" s="142"/>
    </row>
    <row r="443" spans="1:10" ht="14.25" customHeight="1" x14ac:dyDescent="0.2">
      <c r="A443" s="29"/>
      <c r="B443" s="29"/>
      <c r="C443" s="29"/>
      <c r="D443" s="29"/>
      <c r="E443" s="29"/>
      <c r="F443" s="29"/>
      <c r="G443" s="45">
        <v>2023</v>
      </c>
      <c r="H443" s="45">
        <v>2024</v>
      </c>
    </row>
    <row r="444" spans="1:10" ht="14.25" customHeight="1" x14ac:dyDescent="0.2">
      <c r="A444" s="13" t="s">
        <v>58</v>
      </c>
      <c r="B444" s="16"/>
      <c r="C444" s="16"/>
      <c r="D444" s="16"/>
      <c r="E444" s="16"/>
      <c r="F444" s="16"/>
      <c r="G444" s="32" t="s">
        <v>3</v>
      </c>
      <c r="H444" s="32" t="s">
        <v>3</v>
      </c>
    </row>
    <row r="445" spans="1:10" ht="14.25" customHeight="1" x14ac:dyDescent="0.2">
      <c r="A445" s="39" t="s">
        <v>59</v>
      </c>
      <c r="B445" s="40"/>
      <c r="C445" s="40"/>
      <c r="D445" s="40"/>
      <c r="E445" s="40"/>
      <c r="F445" s="40"/>
      <c r="G445" s="41" t="s">
        <v>3</v>
      </c>
      <c r="H445" s="41" t="s">
        <v>3</v>
      </c>
    </row>
    <row r="446" spans="1:10" ht="14.25" customHeight="1" x14ac:dyDescent="0.2">
      <c r="A446" s="4" t="s">
        <v>4</v>
      </c>
      <c r="B446" s="4"/>
      <c r="C446" s="4"/>
      <c r="D446" s="4"/>
      <c r="E446" s="4"/>
      <c r="F446" s="4"/>
      <c r="G446" s="42" t="s">
        <v>3</v>
      </c>
      <c r="H446" s="42" t="s">
        <v>3</v>
      </c>
    </row>
    <row r="450" spans="1:10" ht="14.25" customHeight="1" x14ac:dyDescent="0.25">
      <c r="A450" s="298" t="s">
        <v>99</v>
      </c>
      <c r="B450" s="261"/>
      <c r="C450" s="261"/>
      <c r="D450" s="261"/>
      <c r="E450" s="261"/>
      <c r="F450" s="261"/>
      <c r="G450" s="261"/>
      <c r="H450" s="160"/>
      <c r="I450" s="160"/>
      <c r="J450" s="160"/>
    </row>
    <row r="451" spans="1:10" ht="14.25" customHeight="1" x14ac:dyDescent="0.2">
      <c r="A451" s="3"/>
    </row>
    <row r="452" spans="1:10" ht="14.25" customHeight="1" x14ac:dyDescent="0.2">
      <c r="A452" s="278" t="s">
        <v>100</v>
      </c>
      <c r="B452" s="261"/>
      <c r="C452" s="261"/>
      <c r="D452" s="261"/>
      <c r="E452" s="261"/>
      <c r="F452" s="261"/>
      <c r="G452" s="161"/>
      <c r="H452" s="161"/>
    </row>
    <row r="453" spans="1:10" ht="14.25" customHeight="1" x14ac:dyDescent="0.2">
      <c r="A453" s="3"/>
      <c r="H453" s="71"/>
    </row>
    <row r="454" spans="1:10" ht="14.25" customHeight="1" x14ac:dyDescent="0.2">
      <c r="A454" s="161" t="s">
        <v>101</v>
      </c>
      <c r="B454" s="161"/>
      <c r="C454" s="161"/>
      <c r="D454" s="161"/>
      <c r="E454" s="161"/>
      <c r="F454" s="161"/>
      <c r="G454" s="141"/>
      <c r="H454" s="142"/>
    </row>
    <row r="455" spans="1:10" ht="14.25" customHeight="1" x14ac:dyDescent="0.2">
      <c r="A455" s="29"/>
      <c r="B455" s="29"/>
      <c r="C455" s="29"/>
      <c r="D455" s="29"/>
      <c r="E455" s="29"/>
      <c r="F455" s="29"/>
      <c r="G455" s="45">
        <v>2023</v>
      </c>
      <c r="H455" s="45">
        <v>2024</v>
      </c>
    </row>
    <row r="456" spans="1:10" ht="14.25" customHeight="1" x14ac:dyDescent="0.2">
      <c r="A456" s="22" t="s">
        <v>0</v>
      </c>
      <c r="B456" s="164"/>
      <c r="C456" s="164"/>
      <c r="D456" s="164"/>
      <c r="E456" s="164"/>
      <c r="F456" s="164"/>
      <c r="G456" s="13">
        <v>39</v>
      </c>
      <c r="H456" s="32">
        <v>46</v>
      </c>
    </row>
    <row r="457" spans="1:10" ht="14.25" customHeight="1" x14ac:dyDescent="0.2">
      <c r="A457" s="166" t="s">
        <v>1</v>
      </c>
      <c r="B457" s="166"/>
      <c r="C457" s="166"/>
      <c r="D457" s="166"/>
      <c r="E457" s="166"/>
      <c r="F457" s="166"/>
      <c r="G457">
        <v>110</v>
      </c>
      <c r="H457" s="33">
        <v>123</v>
      </c>
    </row>
    <row r="458" spans="1:10" ht="14.25" customHeight="1" x14ac:dyDescent="0.2">
      <c r="A458" s="165" t="s">
        <v>4</v>
      </c>
      <c r="B458" s="165"/>
      <c r="C458" s="165"/>
      <c r="D458" s="165"/>
      <c r="E458" s="165"/>
      <c r="F458" s="165"/>
      <c r="G458" s="8">
        <v>149</v>
      </c>
      <c r="H458" s="42">
        <v>169</v>
      </c>
    </row>
    <row r="459" spans="1:10" ht="14.25" customHeight="1" x14ac:dyDescent="0.2">
      <c r="A459" s="20"/>
      <c r="B459" s="20"/>
      <c r="C459" s="20"/>
      <c r="D459" s="20"/>
      <c r="E459" s="20"/>
      <c r="F459" s="20"/>
      <c r="G459" s="1"/>
      <c r="H459" s="43"/>
    </row>
    <row r="460" spans="1:10" ht="14.25" customHeight="1" x14ac:dyDescent="0.2">
      <c r="A460" s="77" t="s">
        <v>102</v>
      </c>
      <c r="B460" s="141"/>
      <c r="C460" s="141"/>
      <c r="D460" s="141"/>
      <c r="E460" s="141"/>
      <c r="F460" s="141"/>
      <c r="G460" s="141"/>
      <c r="H460" s="142"/>
    </row>
    <row r="461" spans="1:10" ht="14.25" customHeight="1" x14ac:dyDescent="0.2">
      <c r="A461" s="29"/>
      <c r="B461" s="29"/>
      <c r="C461" s="29"/>
      <c r="D461" s="29"/>
      <c r="E461" s="29"/>
      <c r="F461" s="29"/>
      <c r="G461" s="45">
        <v>2023</v>
      </c>
      <c r="H461" s="45">
        <v>2024</v>
      </c>
    </row>
    <row r="462" spans="1:10" ht="14.25" customHeight="1" x14ac:dyDescent="0.2">
      <c r="A462" s="13" t="s">
        <v>7</v>
      </c>
      <c r="B462" s="16"/>
      <c r="C462" s="16"/>
      <c r="D462" s="16"/>
      <c r="E462" s="16"/>
      <c r="F462" s="16"/>
      <c r="G462" s="13">
        <v>12</v>
      </c>
      <c r="H462" s="32">
        <v>23</v>
      </c>
    </row>
    <row r="463" spans="1:10" ht="14.25" customHeight="1" x14ac:dyDescent="0.2">
      <c r="A463" s="14" t="s">
        <v>8</v>
      </c>
      <c r="B463" s="17"/>
      <c r="C463" s="17"/>
      <c r="D463" s="17"/>
      <c r="E463" s="17"/>
      <c r="F463" s="17"/>
      <c r="G463" s="14">
        <v>13</v>
      </c>
      <c r="H463" s="33">
        <v>12</v>
      </c>
    </row>
    <row r="464" spans="1:10" ht="14.25" customHeight="1" x14ac:dyDescent="0.2">
      <c r="A464" s="14" t="s">
        <v>9</v>
      </c>
      <c r="B464" s="17"/>
      <c r="C464" s="17"/>
      <c r="D464" s="17"/>
      <c r="E464" s="17"/>
      <c r="F464" s="17"/>
      <c r="G464" s="14">
        <v>45</v>
      </c>
      <c r="H464" s="33">
        <v>52</v>
      </c>
    </row>
    <row r="465" spans="1:8" ht="14.25" customHeight="1" x14ac:dyDescent="0.2">
      <c r="A465" s="14" t="s">
        <v>11</v>
      </c>
      <c r="B465" s="17"/>
      <c r="C465" s="17"/>
      <c r="D465" s="17"/>
      <c r="E465" s="17"/>
      <c r="F465" s="17"/>
      <c r="G465" s="14">
        <v>27</v>
      </c>
      <c r="H465" s="33">
        <v>34</v>
      </c>
    </row>
    <row r="466" spans="1:8" ht="14.25" customHeight="1" x14ac:dyDescent="0.2">
      <c r="A466" s="14" t="s">
        <v>103</v>
      </c>
      <c r="B466" s="17"/>
      <c r="C466" s="17"/>
      <c r="D466" s="17"/>
      <c r="E466" s="17"/>
      <c r="F466" s="17"/>
      <c r="G466" s="15" t="s">
        <v>3</v>
      </c>
      <c r="H466" s="33">
        <v>3</v>
      </c>
    </row>
    <row r="467" spans="1:8" ht="14.25" customHeight="1" x14ac:dyDescent="0.2">
      <c r="A467" s="14" t="s">
        <v>12</v>
      </c>
      <c r="B467" s="17"/>
      <c r="C467" s="17"/>
      <c r="D467" s="17"/>
      <c r="E467" s="17"/>
      <c r="F467" s="17"/>
      <c r="G467" s="15">
        <v>6</v>
      </c>
      <c r="H467" s="33">
        <v>9</v>
      </c>
    </row>
    <row r="468" spans="1:8" ht="14.25" customHeight="1" x14ac:dyDescent="0.2">
      <c r="A468" s="14" t="s">
        <v>104</v>
      </c>
      <c r="B468" s="17"/>
      <c r="C468" s="17"/>
      <c r="D468" s="17"/>
      <c r="E468" s="17"/>
      <c r="F468" s="17"/>
      <c r="G468" s="15" t="s">
        <v>3</v>
      </c>
      <c r="H468" s="33" t="s">
        <v>3</v>
      </c>
    </row>
    <row r="469" spans="1:8" ht="14.25" customHeight="1" x14ac:dyDescent="0.2">
      <c r="A469" t="s">
        <v>15</v>
      </c>
      <c r="G469" s="5" t="s">
        <v>3</v>
      </c>
      <c r="H469" s="71" t="s">
        <v>3</v>
      </c>
    </row>
    <row r="470" spans="1:8" ht="14.25" customHeight="1" x14ac:dyDescent="0.2">
      <c r="A470" s="8" t="s">
        <v>4</v>
      </c>
      <c r="B470" s="12"/>
      <c r="C470" s="12"/>
      <c r="D470" s="12"/>
      <c r="E470" s="12"/>
      <c r="F470" s="12"/>
      <c r="G470" s="8">
        <v>103</v>
      </c>
      <c r="H470" s="42">
        <v>133</v>
      </c>
    </row>
    <row r="471" spans="1:8" ht="14.25" customHeight="1" x14ac:dyDescent="0.2">
      <c r="A471"/>
      <c r="G471"/>
      <c r="H471" s="71"/>
    </row>
    <row r="472" spans="1:8" ht="14.25" customHeight="1" x14ac:dyDescent="0.2">
      <c r="A472" t="s">
        <v>17</v>
      </c>
      <c r="G472">
        <v>46</v>
      </c>
      <c r="H472" s="71">
        <v>36</v>
      </c>
    </row>
    <row r="473" spans="1:8" ht="14.25" customHeight="1" x14ac:dyDescent="0.2">
      <c r="A473" s="8" t="s">
        <v>4</v>
      </c>
      <c r="B473" s="4"/>
      <c r="C473" s="4"/>
      <c r="D473" s="4"/>
      <c r="E473" s="4"/>
      <c r="F473" s="4"/>
      <c r="G473" s="8">
        <v>149</v>
      </c>
      <c r="H473" s="42">
        <v>169</v>
      </c>
    </row>
    <row r="476" spans="1:8" ht="14.25" customHeight="1" x14ac:dyDescent="0.2">
      <c r="A476" s="106" t="s">
        <v>105</v>
      </c>
      <c r="B476" s="106"/>
      <c r="C476" s="106"/>
      <c r="D476" s="106"/>
      <c r="E476" s="106"/>
      <c r="F476" s="106"/>
      <c r="G476" s="77"/>
      <c r="H476" s="145"/>
    </row>
    <row r="477" spans="1:8" ht="14.25" customHeight="1" x14ac:dyDescent="0.2">
      <c r="A477" s="29"/>
      <c r="B477" s="29"/>
      <c r="C477" s="29"/>
      <c r="D477" s="29"/>
      <c r="E477" s="29"/>
      <c r="F477" s="29"/>
      <c r="G477" s="45">
        <v>2023</v>
      </c>
      <c r="H477" s="45">
        <v>2024</v>
      </c>
    </row>
    <row r="478" spans="1:8" ht="14.25" customHeight="1" x14ac:dyDescent="0.2">
      <c r="A478" s="184" t="s">
        <v>106</v>
      </c>
      <c r="B478" s="184"/>
      <c r="C478" s="184"/>
      <c r="D478" s="184"/>
      <c r="E478" s="184"/>
      <c r="F478" s="184"/>
      <c r="G478" s="34"/>
      <c r="H478" s="38"/>
    </row>
    <row r="479" spans="1:8" ht="14.25" customHeight="1" x14ac:dyDescent="0.2">
      <c r="A479" s="187" t="s">
        <v>107</v>
      </c>
      <c r="B479" s="181"/>
      <c r="C479" s="181"/>
      <c r="D479" s="181"/>
      <c r="E479" s="181"/>
      <c r="F479" s="181"/>
      <c r="G479" s="181"/>
      <c r="H479" s="188"/>
    </row>
    <row r="480" spans="1:8" ht="14.25" customHeight="1" x14ac:dyDescent="0.2">
      <c r="A480" s="189" t="s">
        <v>578</v>
      </c>
      <c r="C480" s="16"/>
      <c r="D480" s="16"/>
      <c r="E480" s="16"/>
      <c r="F480" s="16"/>
      <c r="G480" s="16"/>
      <c r="H480" s="32"/>
    </row>
    <row r="481" spans="1:8" ht="14.25" customHeight="1" x14ac:dyDescent="0.2">
      <c r="A481" s="190" t="s">
        <v>585</v>
      </c>
      <c r="B481" s="186"/>
      <c r="C481" s="17"/>
      <c r="D481" s="17"/>
      <c r="E481" s="17"/>
      <c r="F481" s="17"/>
      <c r="G481" s="15">
        <v>1</v>
      </c>
      <c r="H481" s="33">
        <v>9</v>
      </c>
    </row>
    <row r="482" spans="1:8" ht="14.25" customHeight="1" x14ac:dyDescent="0.2">
      <c r="A482" s="190" t="s">
        <v>586</v>
      </c>
      <c r="B482" s="186"/>
      <c r="C482" s="17"/>
      <c r="D482" s="17"/>
      <c r="E482" s="17"/>
      <c r="F482" s="17"/>
      <c r="G482" s="15">
        <v>4</v>
      </c>
      <c r="H482" s="33">
        <v>10</v>
      </c>
    </row>
    <row r="483" spans="1:8" ht="14.25" customHeight="1" x14ac:dyDescent="0.2">
      <c r="A483" s="190" t="s">
        <v>587</v>
      </c>
      <c r="B483" s="186"/>
      <c r="C483" s="17"/>
      <c r="D483" s="17"/>
      <c r="E483" s="17"/>
      <c r="F483" s="17"/>
      <c r="G483" s="15">
        <v>9</v>
      </c>
      <c r="H483" s="33">
        <v>6</v>
      </c>
    </row>
    <row r="484" spans="1:8" ht="14.25" customHeight="1" x14ac:dyDescent="0.2">
      <c r="A484" s="189" t="s">
        <v>579</v>
      </c>
      <c r="B484" s="16"/>
      <c r="C484" s="17"/>
      <c r="D484" s="17"/>
      <c r="E484" s="17"/>
      <c r="F484" s="17"/>
      <c r="G484" s="15">
        <v>4</v>
      </c>
      <c r="H484" s="33">
        <v>7</v>
      </c>
    </row>
    <row r="485" spans="1:8" ht="14.25" customHeight="1" x14ac:dyDescent="0.2">
      <c r="A485" s="189" t="s">
        <v>580</v>
      </c>
      <c r="B485" s="17"/>
      <c r="C485" s="17"/>
      <c r="D485" s="17"/>
      <c r="E485" s="17"/>
      <c r="F485" s="17"/>
      <c r="G485" s="15">
        <v>24</v>
      </c>
      <c r="H485" s="33">
        <v>31</v>
      </c>
    </row>
    <row r="486" spans="1:8" ht="14.25" customHeight="1" x14ac:dyDescent="0.2">
      <c r="A486" s="189" t="s">
        <v>581</v>
      </c>
      <c r="B486" s="17"/>
      <c r="C486" s="17"/>
      <c r="D486" s="17"/>
      <c r="E486" s="17"/>
      <c r="F486" s="17"/>
      <c r="G486" s="15">
        <v>22</v>
      </c>
      <c r="H486" s="33">
        <v>40</v>
      </c>
    </row>
    <row r="487" spans="1:8" ht="26.25" customHeight="1" x14ac:dyDescent="0.2">
      <c r="A487" s="297" t="s">
        <v>582</v>
      </c>
      <c r="B487" s="284"/>
      <c r="C487" s="284"/>
      <c r="D487" s="284"/>
      <c r="E487" s="284"/>
      <c r="F487" s="284"/>
      <c r="G487" s="15">
        <v>9</v>
      </c>
      <c r="H487" s="33">
        <v>10</v>
      </c>
    </row>
    <row r="488" spans="1:8" ht="14.25" customHeight="1" x14ac:dyDescent="0.2">
      <c r="A488" s="189" t="s">
        <v>583</v>
      </c>
      <c r="B488" s="17"/>
      <c r="C488" s="17"/>
      <c r="D488" s="17"/>
      <c r="E488" s="17"/>
      <c r="F488" s="17"/>
      <c r="G488" s="15">
        <v>5</v>
      </c>
      <c r="H488" s="33">
        <v>2</v>
      </c>
    </row>
    <row r="489" spans="1:8" ht="14.25" customHeight="1" x14ac:dyDescent="0.2">
      <c r="A489" s="191" t="s">
        <v>584</v>
      </c>
      <c r="B489" s="40"/>
      <c r="C489" s="40"/>
      <c r="D489" s="40"/>
      <c r="E489" s="40"/>
      <c r="F489" s="40"/>
      <c r="G489" s="192" t="s">
        <v>3</v>
      </c>
      <c r="H489" s="41" t="s">
        <v>3</v>
      </c>
    </row>
    <row r="490" spans="1:8" ht="14.25" customHeight="1" x14ac:dyDescent="0.2">
      <c r="A490" s="193" t="s">
        <v>108</v>
      </c>
      <c r="B490" s="186"/>
      <c r="C490" s="186"/>
      <c r="D490" s="186"/>
      <c r="E490" s="186"/>
      <c r="F490" s="186"/>
      <c r="G490" s="46"/>
      <c r="H490" s="194"/>
    </row>
    <row r="491" spans="1:8" ht="14.25" customHeight="1" x14ac:dyDescent="0.2">
      <c r="A491" s="189" t="s">
        <v>588</v>
      </c>
      <c r="B491" s="186"/>
      <c r="C491" s="186"/>
      <c r="D491" s="186"/>
      <c r="E491" s="186"/>
      <c r="F491" s="186"/>
      <c r="G491" s="46">
        <v>4</v>
      </c>
      <c r="H491" s="194">
        <v>5</v>
      </c>
    </row>
    <row r="492" spans="1:8" ht="14.25" customHeight="1" x14ac:dyDescent="0.2">
      <c r="A492" s="189" t="s">
        <v>589</v>
      </c>
      <c r="B492" s="186"/>
      <c r="C492" s="186"/>
      <c r="D492" s="186"/>
      <c r="E492" s="186"/>
      <c r="F492" s="186"/>
      <c r="G492" s="46">
        <v>1</v>
      </c>
      <c r="H492" s="194">
        <v>2</v>
      </c>
    </row>
    <row r="493" spans="1:8" ht="14.25" customHeight="1" x14ac:dyDescent="0.2">
      <c r="A493" s="193" t="s">
        <v>109</v>
      </c>
      <c r="B493" s="186"/>
      <c r="C493" s="186"/>
      <c r="D493" s="186"/>
      <c r="E493" s="186"/>
      <c r="F493" s="186"/>
      <c r="G493" s="46" t="s">
        <v>3</v>
      </c>
      <c r="H493" s="194" t="s">
        <v>3</v>
      </c>
    </row>
    <row r="494" spans="1:8" ht="14.25" customHeight="1" x14ac:dyDescent="0.2">
      <c r="A494" s="193" t="s">
        <v>110</v>
      </c>
      <c r="B494" s="186"/>
      <c r="C494" s="186"/>
      <c r="D494" s="186"/>
      <c r="E494" s="186"/>
      <c r="F494" s="186"/>
      <c r="G494" s="46"/>
      <c r="H494" s="194"/>
    </row>
    <row r="495" spans="1:8" ht="14.25" customHeight="1" x14ac:dyDescent="0.2">
      <c r="A495" s="189" t="s">
        <v>590</v>
      </c>
      <c r="B495" s="186"/>
      <c r="C495" s="186"/>
      <c r="D495" s="186"/>
      <c r="E495" s="186"/>
      <c r="F495" s="186"/>
      <c r="G495" s="46">
        <v>14</v>
      </c>
      <c r="H495" s="194">
        <v>1</v>
      </c>
    </row>
    <row r="496" spans="1:8" ht="14.25" customHeight="1" x14ac:dyDescent="0.2">
      <c r="A496" s="189" t="s">
        <v>591</v>
      </c>
      <c r="B496" s="195"/>
      <c r="C496" s="195"/>
      <c r="D496" s="195"/>
      <c r="E496" s="195"/>
      <c r="F496" s="195"/>
      <c r="G496" s="196">
        <v>1</v>
      </c>
      <c r="H496" s="197">
        <v>3</v>
      </c>
    </row>
    <row r="497" spans="1:10" ht="14.25" customHeight="1" x14ac:dyDescent="0.2">
      <c r="A497" s="189" t="s">
        <v>587</v>
      </c>
      <c r="G497" s="5">
        <v>5</v>
      </c>
      <c r="H497" s="71">
        <v>7</v>
      </c>
    </row>
    <row r="498" spans="1:10" ht="14.25" customHeight="1" x14ac:dyDescent="0.2">
      <c r="A498" s="8" t="s">
        <v>4</v>
      </c>
      <c r="B498" s="12"/>
      <c r="C498" s="12"/>
      <c r="D498" s="12"/>
      <c r="E498" s="12"/>
      <c r="F498" s="12"/>
      <c r="G498" s="10">
        <v>103</v>
      </c>
      <c r="H498" s="42">
        <v>133</v>
      </c>
    </row>
    <row r="501" spans="1:10" ht="14.25" customHeight="1" x14ac:dyDescent="0.2">
      <c r="A501" s="278" t="s">
        <v>111</v>
      </c>
      <c r="B501" s="261"/>
      <c r="C501" s="261"/>
      <c r="D501" s="261"/>
      <c r="E501" s="261"/>
      <c r="F501" s="261"/>
      <c r="G501" s="261"/>
      <c r="H501" s="161"/>
      <c r="I501" s="20"/>
      <c r="J501" s="20"/>
    </row>
    <row r="503" spans="1:10" customFormat="1" ht="14.25" customHeight="1" x14ac:dyDescent="0.2">
      <c r="A503" s="125" t="s">
        <v>635</v>
      </c>
      <c r="B503" s="125"/>
      <c r="C503" s="125"/>
      <c r="D503" s="125"/>
      <c r="E503" s="125"/>
      <c r="F503" s="125"/>
      <c r="G503" s="45">
        <v>2023</v>
      </c>
      <c r="H503" s="45">
        <v>2024</v>
      </c>
    </row>
    <row r="504" spans="1:10" customFormat="1" ht="14.25" customHeight="1" x14ac:dyDescent="0.2">
      <c r="A504" s="220" t="s">
        <v>46</v>
      </c>
      <c r="B504" s="35" t="s">
        <v>636</v>
      </c>
      <c r="C504" s="35"/>
      <c r="D504" s="35"/>
      <c r="E504" s="35"/>
      <c r="F504" s="35"/>
      <c r="G504" s="35">
        <v>36</v>
      </c>
      <c r="H504" s="15">
        <v>37</v>
      </c>
    </row>
    <row r="505" spans="1:10" customFormat="1" ht="14.25" customHeight="1" x14ac:dyDescent="0.2">
      <c r="A505" s="37" t="s">
        <v>50</v>
      </c>
      <c r="B505" s="14" t="s">
        <v>636</v>
      </c>
      <c r="C505" s="14"/>
      <c r="D505" s="14"/>
      <c r="E505" s="14"/>
      <c r="F505" s="14"/>
      <c r="G505" s="14">
        <v>37</v>
      </c>
      <c r="H505" s="15">
        <v>72</v>
      </c>
    </row>
    <row r="506" spans="1:10" customFormat="1" ht="14.25" customHeight="1" x14ac:dyDescent="0.2">
      <c r="A506" s="24" t="s">
        <v>51</v>
      </c>
      <c r="B506" s="14" t="s">
        <v>636</v>
      </c>
      <c r="C506" s="14"/>
      <c r="D506" s="14"/>
      <c r="E506" s="14"/>
      <c r="F506" s="15"/>
      <c r="G506" s="15">
        <v>10</v>
      </c>
      <c r="H506" s="15">
        <v>12</v>
      </c>
    </row>
    <row r="507" spans="1:10" customFormat="1" ht="14.25" customHeight="1" x14ac:dyDescent="0.2">
      <c r="A507" s="24" t="s">
        <v>52</v>
      </c>
      <c r="B507" s="14" t="s">
        <v>636</v>
      </c>
      <c r="C507" s="14"/>
      <c r="D507" s="14"/>
      <c r="E507" s="14"/>
      <c r="F507" s="15"/>
      <c r="G507" s="15">
        <v>13</v>
      </c>
      <c r="H507" s="15">
        <v>5</v>
      </c>
    </row>
    <row r="508" spans="1:10" customFormat="1" ht="14.25" customHeight="1" x14ac:dyDescent="0.2">
      <c r="A508" s="37" t="s">
        <v>53</v>
      </c>
      <c r="B508" s="14" t="s">
        <v>636</v>
      </c>
      <c r="C508" s="14"/>
      <c r="D508" s="14"/>
      <c r="E508" s="14"/>
      <c r="F508" s="15"/>
      <c r="G508" s="15">
        <v>5</v>
      </c>
      <c r="H508" s="15">
        <v>7</v>
      </c>
    </row>
    <row r="509" spans="1:10" customFormat="1" ht="14.25" customHeight="1" x14ac:dyDescent="0.2">
      <c r="A509" s="37" t="s">
        <v>47</v>
      </c>
      <c r="B509" s="14" t="s">
        <v>636</v>
      </c>
      <c r="C509" s="14"/>
      <c r="D509" s="14"/>
      <c r="E509" s="14"/>
      <c r="F509" s="15"/>
      <c r="G509" s="15">
        <v>2</v>
      </c>
      <c r="H509" s="15" t="s">
        <v>3</v>
      </c>
    </row>
    <row r="510" spans="1:10" customFormat="1" ht="14.25" customHeight="1" x14ac:dyDescent="0.2">
      <c r="A510" s="222" t="s">
        <v>48</v>
      </c>
      <c r="B510" s="187" t="s">
        <v>636</v>
      </c>
      <c r="C510" s="187"/>
      <c r="D510" s="187"/>
      <c r="E510" s="187"/>
      <c r="F510" s="223"/>
      <c r="G510" s="15" t="s">
        <v>3</v>
      </c>
      <c r="H510" s="15" t="s">
        <v>3</v>
      </c>
    </row>
    <row r="511" spans="1:10" customFormat="1" ht="14.25" customHeight="1" x14ac:dyDescent="0.2">
      <c r="A511" s="19" t="s">
        <v>246</v>
      </c>
      <c r="B511" t="s">
        <v>636</v>
      </c>
      <c r="F511" s="5"/>
      <c r="G511" s="5" t="s">
        <v>3</v>
      </c>
      <c r="H511" s="15" t="s">
        <v>3</v>
      </c>
    </row>
    <row r="512" spans="1:10" customFormat="1" ht="14.25" customHeight="1" x14ac:dyDescent="0.2">
      <c r="A512" s="26" t="s">
        <v>4</v>
      </c>
      <c r="B512" s="9"/>
      <c r="C512" s="9"/>
      <c r="D512" s="9"/>
      <c r="E512" s="9"/>
      <c r="F512" s="10"/>
      <c r="G512" s="129">
        <f>SUM(G504:G511)</f>
        <v>103</v>
      </c>
      <c r="H512" s="129">
        <f>SUM(H504:H511)</f>
        <v>133</v>
      </c>
    </row>
    <row r="513" spans="1:10" customFormat="1" ht="14.25" customHeight="1" x14ac:dyDescent="0.2">
      <c r="A513" s="31"/>
      <c r="F513" s="25"/>
      <c r="G513" s="140"/>
      <c r="H513" s="140"/>
    </row>
    <row r="514" spans="1:10" ht="14.25" customHeight="1" x14ac:dyDescent="0.2">
      <c r="A514" s="18"/>
      <c r="B514" s="5"/>
      <c r="C514" s="5"/>
      <c r="D514" s="5"/>
      <c r="E514" s="5"/>
      <c r="F514" s="5"/>
      <c r="G514" s="5"/>
      <c r="H514" s="5"/>
      <c r="I514" s="5"/>
      <c r="J514" s="25"/>
    </row>
    <row r="515" spans="1:10" customFormat="1" ht="28.5" customHeight="1" x14ac:dyDescent="0.2">
      <c r="A515" s="285" t="s">
        <v>247</v>
      </c>
      <c r="B515" s="285"/>
      <c r="C515" s="285"/>
      <c r="D515" s="285"/>
    </row>
    <row r="516" spans="1:10" customFormat="1" ht="14.25" customHeight="1" x14ac:dyDescent="0.2">
      <c r="A516" s="13">
        <v>2024</v>
      </c>
      <c r="B516" s="244" t="s">
        <v>4</v>
      </c>
    </row>
    <row r="517" spans="1:10" customFormat="1" ht="14.25" customHeight="1" x14ac:dyDescent="0.2">
      <c r="A517" s="236">
        <v>36</v>
      </c>
      <c r="B517" s="243">
        <f>SUM(A517:A517)</f>
        <v>36</v>
      </c>
    </row>
    <row r="518" spans="1:10" ht="14.25" customHeight="1" x14ac:dyDescent="0.2">
      <c r="A518" s="18"/>
      <c r="B518" s="5"/>
      <c r="C518" s="5"/>
      <c r="D518" s="5"/>
      <c r="E518" s="5"/>
      <c r="F518" s="5"/>
      <c r="G518" s="5"/>
      <c r="H518" s="5"/>
      <c r="I518" s="5"/>
      <c r="J518" s="25"/>
    </row>
    <row r="520" spans="1:10" ht="14.25" customHeight="1" x14ac:dyDescent="0.2">
      <c r="A520" s="278" t="s">
        <v>112</v>
      </c>
      <c r="B520" s="261"/>
      <c r="C520" s="261"/>
      <c r="D520" s="261"/>
      <c r="E520" s="261"/>
      <c r="F520" s="261"/>
      <c r="G520" s="141"/>
      <c r="H520" s="142"/>
    </row>
    <row r="521" spans="1:10" ht="14.25" customHeight="1" x14ac:dyDescent="0.2">
      <c r="A521" s="20"/>
      <c r="B521" s="20"/>
      <c r="C521" s="20"/>
      <c r="D521" s="20"/>
      <c r="E521" s="20"/>
      <c r="F521" s="20"/>
      <c r="G521" s="3"/>
      <c r="H521" s="43"/>
    </row>
    <row r="522" spans="1:10" ht="14.25" customHeight="1" x14ac:dyDescent="0.2">
      <c r="A522" s="106" t="s">
        <v>365</v>
      </c>
      <c r="B522" s="106"/>
      <c r="C522" s="106"/>
      <c r="D522" s="106"/>
      <c r="E522" s="106"/>
      <c r="F522" s="106"/>
      <c r="G522" s="106"/>
      <c r="H522" s="106"/>
    </row>
    <row r="523" spans="1:10" ht="14.25" customHeight="1" x14ac:dyDescent="0.2">
      <c r="A523" s="29"/>
      <c r="B523" s="29"/>
      <c r="C523" s="29"/>
      <c r="D523" s="29"/>
      <c r="E523" s="29"/>
      <c r="F523" s="29"/>
      <c r="G523" s="45">
        <v>2023</v>
      </c>
      <c r="H523" s="45">
        <v>2024</v>
      </c>
    </row>
    <row r="524" spans="1:10" ht="14.25" customHeight="1" x14ac:dyDescent="0.2">
      <c r="A524" s="13" t="s">
        <v>0</v>
      </c>
      <c r="B524" s="16"/>
      <c r="C524" s="16"/>
      <c r="D524" s="16"/>
      <c r="E524" s="16"/>
      <c r="F524" s="16"/>
      <c r="G524" s="27">
        <v>5</v>
      </c>
      <c r="H524" s="27">
        <v>9</v>
      </c>
    </row>
    <row r="525" spans="1:10" ht="14.25" customHeight="1" x14ac:dyDescent="0.2">
      <c r="A525" t="s">
        <v>55</v>
      </c>
      <c r="G525" s="5">
        <v>21</v>
      </c>
      <c r="H525" s="5">
        <v>23</v>
      </c>
    </row>
    <row r="526" spans="1:10" ht="14.25" customHeight="1" x14ac:dyDescent="0.2">
      <c r="A526" s="8" t="s">
        <v>4</v>
      </c>
      <c r="B526" s="12"/>
      <c r="C526" s="12"/>
      <c r="D526" s="12"/>
      <c r="E526" s="12"/>
      <c r="F526" s="12"/>
      <c r="G526" s="10">
        <v>26</v>
      </c>
      <c r="H526" s="10">
        <v>32</v>
      </c>
    </row>
    <row r="527" spans="1:10" ht="14.25" customHeight="1" x14ac:dyDescent="0.2">
      <c r="A527" s="1"/>
      <c r="G527" s="1"/>
      <c r="H527" s="25"/>
    </row>
    <row r="528" spans="1:10" ht="14.25" customHeight="1" x14ac:dyDescent="0.2">
      <c r="H528" s="71"/>
    </row>
    <row r="529" spans="1:8" ht="14.25" customHeight="1" x14ac:dyDescent="0.2">
      <c r="A529" s="77" t="s">
        <v>56</v>
      </c>
      <c r="B529" s="141"/>
      <c r="C529" s="141"/>
      <c r="D529" s="141"/>
      <c r="E529" s="141"/>
      <c r="F529" s="141"/>
      <c r="G529" s="77"/>
      <c r="H529" s="145"/>
    </row>
    <row r="530" spans="1:8" ht="14.25" customHeight="1" x14ac:dyDescent="0.2">
      <c r="A530" s="29"/>
      <c r="B530" s="29"/>
      <c r="C530" s="29"/>
      <c r="D530" s="29"/>
      <c r="E530" s="29"/>
      <c r="F530" s="29"/>
      <c r="G530" s="45">
        <v>2023</v>
      </c>
      <c r="H530" s="45">
        <v>2024</v>
      </c>
    </row>
    <row r="531" spans="1:8" ht="14.25" customHeight="1" x14ac:dyDescent="0.2">
      <c r="A531" s="13" t="s">
        <v>7</v>
      </c>
      <c r="B531" s="16"/>
      <c r="C531" s="16"/>
      <c r="D531" s="16"/>
      <c r="E531" s="16"/>
      <c r="F531" s="16"/>
      <c r="G531" s="13">
        <v>2</v>
      </c>
      <c r="H531" s="27" t="s">
        <v>3</v>
      </c>
    </row>
    <row r="532" spans="1:8" ht="14.25" customHeight="1" x14ac:dyDescent="0.2">
      <c r="A532" s="14" t="s">
        <v>8</v>
      </c>
      <c r="B532" s="17"/>
      <c r="C532" s="17"/>
      <c r="D532" s="17"/>
      <c r="E532" s="17"/>
      <c r="F532" s="17"/>
      <c r="G532" s="15">
        <v>1</v>
      </c>
      <c r="H532" s="15" t="s">
        <v>3</v>
      </c>
    </row>
    <row r="533" spans="1:8" ht="14.25" customHeight="1" x14ac:dyDescent="0.2">
      <c r="A533" s="14" t="s">
        <v>9</v>
      </c>
      <c r="B533" s="17"/>
      <c r="C533" s="17"/>
      <c r="D533" s="17"/>
      <c r="E533" s="17"/>
      <c r="F533" s="17"/>
      <c r="G533" s="14">
        <v>6</v>
      </c>
      <c r="H533" s="15">
        <v>8</v>
      </c>
    </row>
    <row r="534" spans="1:8" ht="14.25" customHeight="1" x14ac:dyDescent="0.2">
      <c r="A534" s="14" t="s">
        <v>11</v>
      </c>
      <c r="B534" s="17"/>
      <c r="C534" s="17"/>
      <c r="D534" s="17"/>
      <c r="E534" s="17"/>
      <c r="F534" s="17"/>
      <c r="G534" s="14">
        <v>8</v>
      </c>
      <c r="H534" s="15">
        <v>11</v>
      </c>
    </row>
    <row r="535" spans="1:8" ht="14.25" customHeight="1" x14ac:dyDescent="0.2">
      <c r="A535" s="14" t="s">
        <v>79</v>
      </c>
      <c r="B535" s="17"/>
      <c r="C535" s="17"/>
      <c r="D535" s="17"/>
      <c r="E535" s="17"/>
      <c r="F535" s="17"/>
      <c r="G535" s="15" t="s">
        <v>3</v>
      </c>
      <c r="H535" s="15">
        <v>1</v>
      </c>
    </row>
    <row r="536" spans="1:8" ht="14.25" customHeight="1" x14ac:dyDescent="0.2">
      <c r="A536" t="s">
        <v>17</v>
      </c>
      <c r="G536" s="5">
        <v>9</v>
      </c>
      <c r="H536" s="5">
        <v>12</v>
      </c>
    </row>
    <row r="537" spans="1:8" ht="14.25" customHeight="1" x14ac:dyDescent="0.2">
      <c r="A537" s="8" t="s">
        <v>4</v>
      </c>
      <c r="B537" s="12"/>
      <c r="C537" s="12"/>
      <c r="D537" s="12"/>
      <c r="E537" s="12"/>
      <c r="F537" s="12"/>
      <c r="G537" s="8">
        <v>26</v>
      </c>
      <c r="H537" s="10">
        <v>32</v>
      </c>
    </row>
    <row r="538" spans="1:8" ht="14.25" customHeight="1" x14ac:dyDescent="0.2">
      <c r="H538" s="71"/>
    </row>
    <row r="539" spans="1:8" ht="14.25" customHeight="1" x14ac:dyDescent="0.2">
      <c r="H539" s="71"/>
    </row>
    <row r="540" spans="1:8" ht="14.25" customHeight="1" x14ac:dyDescent="0.2">
      <c r="H540" s="71"/>
    </row>
    <row r="541" spans="1:8" ht="14.25" customHeight="1" x14ac:dyDescent="0.2">
      <c r="A541" s="278" t="s">
        <v>113</v>
      </c>
      <c r="B541" s="261"/>
      <c r="C541" s="261"/>
      <c r="D541" s="261"/>
      <c r="E541" s="261"/>
      <c r="F541" s="261"/>
      <c r="G541" s="161"/>
      <c r="H541" s="161"/>
    </row>
    <row r="542" spans="1:8" ht="14.25" customHeight="1" x14ac:dyDescent="0.2">
      <c r="A542" s="3"/>
      <c r="H542" s="71"/>
    </row>
    <row r="543" spans="1:8" ht="14.25" customHeight="1" x14ac:dyDescent="0.2">
      <c r="A543" s="161" t="s">
        <v>114</v>
      </c>
      <c r="B543" s="161"/>
      <c r="C543" s="161"/>
      <c r="D543" s="161"/>
      <c r="E543" s="161"/>
      <c r="F543" s="161"/>
      <c r="G543" s="141"/>
      <c r="H543" s="142"/>
    </row>
    <row r="544" spans="1:8" ht="14.25" customHeight="1" x14ac:dyDescent="0.2">
      <c r="A544" s="29"/>
      <c r="B544" s="29"/>
      <c r="C544" s="29"/>
      <c r="D544" s="29"/>
      <c r="E544" s="29"/>
      <c r="F544" s="29"/>
      <c r="G544" s="45">
        <v>2023</v>
      </c>
      <c r="H544" s="45">
        <v>2024</v>
      </c>
    </row>
    <row r="545" spans="1:8" ht="14.25" customHeight="1" x14ac:dyDescent="0.2">
      <c r="A545" s="22" t="s">
        <v>0</v>
      </c>
      <c r="B545" s="164"/>
      <c r="C545" s="164"/>
      <c r="D545" s="164"/>
      <c r="E545" s="164"/>
      <c r="F545" s="164"/>
      <c r="G545" s="13">
        <v>18</v>
      </c>
      <c r="H545" s="32">
        <v>17</v>
      </c>
    </row>
    <row r="546" spans="1:8" ht="14.25" customHeight="1" x14ac:dyDescent="0.2">
      <c r="A546" s="166" t="s">
        <v>1</v>
      </c>
      <c r="B546" s="166"/>
      <c r="C546" s="166"/>
      <c r="D546" s="166"/>
      <c r="E546" s="166"/>
      <c r="F546" s="166"/>
      <c r="G546">
        <v>121</v>
      </c>
      <c r="H546" s="33">
        <v>151</v>
      </c>
    </row>
    <row r="547" spans="1:8" ht="14.25" customHeight="1" x14ac:dyDescent="0.2">
      <c r="A547" s="165" t="s">
        <v>4</v>
      </c>
      <c r="B547" s="165"/>
      <c r="C547" s="165"/>
      <c r="D547" s="165"/>
      <c r="E547" s="165"/>
      <c r="F547" s="165"/>
      <c r="G547" s="8">
        <v>139</v>
      </c>
      <c r="H547" s="42">
        <v>168</v>
      </c>
    </row>
    <row r="550" spans="1:8" ht="14.25" customHeight="1" x14ac:dyDescent="0.2">
      <c r="A550" s="77" t="s">
        <v>115</v>
      </c>
      <c r="B550" s="141"/>
      <c r="C550" s="141"/>
      <c r="D550" s="141"/>
      <c r="E550" s="141"/>
      <c r="F550" s="141"/>
      <c r="G550" s="141"/>
      <c r="H550" s="142"/>
    </row>
    <row r="551" spans="1:8" ht="14.25" customHeight="1" x14ac:dyDescent="0.2">
      <c r="A551" s="29"/>
      <c r="B551" s="29"/>
      <c r="C551" s="29"/>
      <c r="D551" s="29"/>
      <c r="E551" s="29"/>
      <c r="F551" s="29"/>
      <c r="G551" s="45">
        <v>2023</v>
      </c>
      <c r="H551" s="45">
        <v>2024</v>
      </c>
    </row>
    <row r="552" spans="1:8" ht="14.25" customHeight="1" x14ac:dyDescent="0.2">
      <c r="A552" s="13" t="s">
        <v>7</v>
      </c>
      <c r="B552" s="16"/>
      <c r="C552" s="16"/>
      <c r="D552" s="16"/>
      <c r="E552" s="16"/>
      <c r="F552" s="16"/>
      <c r="G552" s="13">
        <v>28</v>
      </c>
      <c r="H552" s="32">
        <v>30</v>
      </c>
    </row>
    <row r="553" spans="1:8" ht="14.25" customHeight="1" x14ac:dyDescent="0.2">
      <c r="A553" s="14" t="s">
        <v>8</v>
      </c>
      <c r="B553" s="17"/>
      <c r="C553" s="17"/>
      <c r="D553" s="17"/>
      <c r="E553" s="17"/>
      <c r="F553" s="17"/>
      <c r="G553" s="14">
        <v>8</v>
      </c>
      <c r="H553" s="33">
        <v>5</v>
      </c>
    </row>
    <row r="554" spans="1:8" ht="14.25" customHeight="1" x14ac:dyDescent="0.2">
      <c r="A554" s="14" t="s">
        <v>9</v>
      </c>
      <c r="B554" s="17"/>
      <c r="C554" s="17"/>
      <c r="D554" s="17"/>
      <c r="E554" s="17"/>
      <c r="F554" s="17"/>
      <c r="G554" s="14">
        <v>35</v>
      </c>
      <c r="H554" s="33">
        <v>42</v>
      </c>
    </row>
    <row r="555" spans="1:8" ht="14.25" customHeight="1" x14ac:dyDescent="0.2">
      <c r="A555" s="14" t="s">
        <v>10</v>
      </c>
      <c r="B555" s="17"/>
      <c r="C555" s="17"/>
      <c r="D555" s="17"/>
      <c r="E555" s="17"/>
      <c r="F555" s="17"/>
      <c r="G555" s="15" t="s">
        <v>3</v>
      </c>
      <c r="H555" s="33" t="s">
        <v>3</v>
      </c>
    </row>
    <row r="556" spans="1:8" ht="14.25" customHeight="1" x14ac:dyDescent="0.2">
      <c r="A556" s="14" t="s">
        <v>11</v>
      </c>
      <c r="B556" s="17"/>
      <c r="C556" s="17"/>
      <c r="D556" s="17"/>
      <c r="E556" s="17"/>
      <c r="F556" s="17"/>
      <c r="G556" s="14">
        <v>44</v>
      </c>
      <c r="H556" s="33">
        <v>52</v>
      </c>
    </row>
    <row r="557" spans="1:8" ht="14.25" customHeight="1" x14ac:dyDescent="0.2">
      <c r="A557" s="14" t="s">
        <v>103</v>
      </c>
      <c r="B557" s="17"/>
      <c r="C557" s="17"/>
      <c r="D557" s="17"/>
      <c r="E557" s="17"/>
      <c r="F557" s="17"/>
      <c r="G557" s="15">
        <v>3</v>
      </c>
      <c r="H557" s="33">
        <v>3</v>
      </c>
    </row>
    <row r="558" spans="1:8" ht="14.25" customHeight="1" x14ac:dyDescent="0.2">
      <c r="A558" s="14" t="s">
        <v>12</v>
      </c>
      <c r="B558" s="17"/>
      <c r="C558" s="17"/>
      <c r="D558" s="17"/>
      <c r="E558" s="17"/>
      <c r="F558" s="17"/>
      <c r="G558" s="15">
        <v>4</v>
      </c>
      <c r="H558" s="33">
        <v>4</v>
      </c>
    </row>
    <row r="559" spans="1:8" ht="14.25" customHeight="1" x14ac:dyDescent="0.2">
      <c r="A559" s="14" t="s">
        <v>13</v>
      </c>
      <c r="B559" s="17"/>
      <c r="C559" s="17"/>
      <c r="D559" s="17"/>
      <c r="E559" s="17"/>
      <c r="F559" s="17"/>
      <c r="G559" s="15" t="s">
        <v>3</v>
      </c>
      <c r="H559" s="33" t="s">
        <v>3</v>
      </c>
    </row>
    <row r="560" spans="1:8" ht="14.25" customHeight="1" x14ac:dyDescent="0.2">
      <c r="A560" s="14" t="s">
        <v>116</v>
      </c>
      <c r="B560" s="17"/>
      <c r="C560" s="17"/>
      <c r="D560" s="17"/>
      <c r="E560" s="17"/>
      <c r="F560" s="17"/>
      <c r="G560" s="15" t="s">
        <v>3</v>
      </c>
      <c r="H560" s="33" t="s">
        <v>3</v>
      </c>
    </row>
    <row r="561" spans="1:8" ht="14.25" customHeight="1" x14ac:dyDescent="0.2">
      <c r="A561" t="s">
        <v>15</v>
      </c>
      <c r="G561" s="5" t="s">
        <v>3</v>
      </c>
      <c r="H561" s="71" t="s">
        <v>3</v>
      </c>
    </row>
    <row r="562" spans="1:8" ht="14.25" customHeight="1" x14ac:dyDescent="0.2">
      <c r="A562" s="8" t="s">
        <v>4</v>
      </c>
      <c r="B562" s="12"/>
      <c r="C562" s="12"/>
      <c r="D562" s="12"/>
      <c r="E562" s="12"/>
      <c r="F562" s="12"/>
      <c r="G562" s="8">
        <v>122</v>
      </c>
      <c r="H562" s="42">
        <v>136</v>
      </c>
    </row>
    <row r="563" spans="1:8" ht="14.25" customHeight="1" x14ac:dyDescent="0.2">
      <c r="A563"/>
      <c r="B563" s="3"/>
      <c r="C563" s="3"/>
      <c r="D563" s="3"/>
      <c r="E563" s="3"/>
      <c r="F563" s="3"/>
      <c r="G563"/>
      <c r="H563" s="43"/>
    </row>
    <row r="564" spans="1:8" ht="14.25" customHeight="1" x14ac:dyDescent="0.2">
      <c r="A564" t="s">
        <v>17</v>
      </c>
      <c r="G564">
        <v>17</v>
      </c>
      <c r="H564" s="71">
        <v>32</v>
      </c>
    </row>
    <row r="565" spans="1:8" ht="14.25" customHeight="1" x14ac:dyDescent="0.2">
      <c r="A565" s="8" t="s">
        <v>4</v>
      </c>
      <c r="B565" s="4"/>
      <c r="C565" s="4"/>
      <c r="D565" s="4"/>
      <c r="E565" s="4"/>
      <c r="F565" s="4"/>
      <c r="G565" s="8">
        <v>139</v>
      </c>
      <c r="H565" s="42">
        <v>168</v>
      </c>
    </row>
    <row r="568" spans="1:8" ht="14.25" customHeight="1" x14ac:dyDescent="0.2">
      <c r="A568" s="106" t="s">
        <v>117</v>
      </c>
      <c r="B568" s="106"/>
      <c r="C568" s="106"/>
      <c r="D568" s="106"/>
      <c r="E568" s="106"/>
      <c r="F568" s="106"/>
      <c r="G568" s="77"/>
      <c r="H568" s="145"/>
    </row>
    <row r="569" spans="1:8" ht="14.25" customHeight="1" x14ac:dyDescent="0.2">
      <c r="A569" s="28"/>
      <c r="B569" s="28"/>
      <c r="C569" s="28"/>
      <c r="D569" s="28"/>
      <c r="E569" s="28"/>
      <c r="F569" s="28"/>
      <c r="G569" s="45">
        <v>2023</v>
      </c>
      <c r="H569" s="45">
        <v>2024</v>
      </c>
    </row>
    <row r="570" spans="1:8" ht="14.25" customHeight="1" x14ac:dyDescent="0.2">
      <c r="A570" s="184" t="s">
        <v>106</v>
      </c>
      <c r="B570" s="184"/>
      <c r="C570" s="184"/>
      <c r="D570" s="184"/>
      <c r="E570" s="184"/>
      <c r="F570" s="184"/>
      <c r="G570" s="34"/>
      <c r="H570" s="38"/>
    </row>
    <row r="571" spans="1:8" ht="14.25" customHeight="1" x14ac:dyDescent="0.2">
      <c r="A571" s="13" t="s">
        <v>107</v>
      </c>
      <c r="B571" s="16"/>
      <c r="C571" s="16"/>
      <c r="D571" s="16"/>
      <c r="E571" s="16"/>
      <c r="F571" s="16"/>
      <c r="G571" s="16"/>
      <c r="H571" s="32"/>
    </row>
    <row r="572" spans="1:8" ht="14.25" customHeight="1" x14ac:dyDescent="0.2">
      <c r="A572" s="185" t="s">
        <v>592</v>
      </c>
      <c r="B572" s="17"/>
      <c r="C572" s="17"/>
      <c r="D572" s="17"/>
      <c r="E572" s="17"/>
      <c r="F572" s="17"/>
      <c r="G572" s="17"/>
      <c r="H572" s="33"/>
    </row>
    <row r="573" spans="1:8" ht="14.25" customHeight="1" x14ac:dyDescent="0.2">
      <c r="A573" s="190" t="s">
        <v>601</v>
      </c>
      <c r="B573" s="14"/>
      <c r="C573" s="17"/>
      <c r="D573" s="17"/>
      <c r="E573" s="17"/>
      <c r="F573" s="17"/>
      <c r="G573" s="15" t="s">
        <v>3</v>
      </c>
      <c r="H573" s="33" t="s">
        <v>3</v>
      </c>
    </row>
    <row r="574" spans="1:8" ht="14.25" customHeight="1" x14ac:dyDescent="0.2">
      <c r="A574" s="190" t="s">
        <v>602</v>
      </c>
      <c r="B574" s="14"/>
      <c r="C574" s="17"/>
      <c r="D574" s="17"/>
      <c r="E574" s="17"/>
      <c r="F574" s="17"/>
      <c r="G574" s="15" t="s">
        <v>3</v>
      </c>
      <c r="H574" s="33" t="s">
        <v>3</v>
      </c>
    </row>
    <row r="575" spans="1:8" ht="14.25" customHeight="1" x14ac:dyDescent="0.2">
      <c r="A575" s="190" t="s">
        <v>603</v>
      </c>
      <c r="B575" s="14"/>
      <c r="C575" s="17"/>
      <c r="D575" s="17"/>
      <c r="E575" s="17"/>
      <c r="F575" s="17"/>
      <c r="G575" s="15" t="s">
        <v>3</v>
      </c>
      <c r="H575" s="33">
        <v>1</v>
      </c>
    </row>
    <row r="576" spans="1:8" ht="14.25" customHeight="1" x14ac:dyDescent="0.2">
      <c r="A576" s="190" t="s">
        <v>604</v>
      </c>
      <c r="B576" s="14"/>
      <c r="C576" s="17"/>
      <c r="D576" s="17"/>
      <c r="E576" s="17"/>
      <c r="F576" s="17"/>
      <c r="G576" s="15" t="s">
        <v>3</v>
      </c>
      <c r="H576" s="33" t="s">
        <v>3</v>
      </c>
    </row>
    <row r="577" spans="1:8" ht="14.25" customHeight="1" x14ac:dyDescent="0.2">
      <c r="A577" s="190" t="s">
        <v>605</v>
      </c>
      <c r="B577" s="14"/>
      <c r="C577" s="17"/>
      <c r="D577" s="17"/>
      <c r="E577" s="17"/>
      <c r="F577" s="17"/>
      <c r="G577" s="15">
        <v>4</v>
      </c>
      <c r="H577" s="33">
        <v>3</v>
      </c>
    </row>
    <row r="578" spans="1:8" ht="14.25" customHeight="1" x14ac:dyDescent="0.2">
      <c r="A578" s="190" t="s">
        <v>606</v>
      </c>
      <c r="B578" s="14"/>
      <c r="C578" s="17"/>
      <c r="D578" s="17"/>
      <c r="E578" s="17"/>
      <c r="F578" s="17"/>
      <c r="G578" s="15">
        <v>1</v>
      </c>
      <c r="H578" s="33" t="s">
        <v>3</v>
      </c>
    </row>
    <row r="579" spans="1:8" ht="14.25" customHeight="1" x14ac:dyDescent="0.2">
      <c r="A579" s="190" t="s">
        <v>607</v>
      </c>
      <c r="B579" s="14"/>
      <c r="C579" s="17"/>
      <c r="D579" s="17"/>
      <c r="E579" s="17"/>
      <c r="F579" s="17"/>
      <c r="G579" s="15" t="s">
        <v>3</v>
      </c>
      <c r="H579" s="33" t="s">
        <v>3</v>
      </c>
    </row>
    <row r="580" spans="1:8" ht="14.25" customHeight="1" x14ac:dyDescent="0.2">
      <c r="A580" s="185" t="s">
        <v>593</v>
      </c>
      <c r="B580" s="17"/>
      <c r="C580" s="17"/>
      <c r="D580" s="17"/>
      <c r="E580" s="17"/>
      <c r="F580" s="17"/>
      <c r="G580" s="15" t="s">
        <v>3</v>
      </c>
      <c r="H580" s="33" t="s">
        <v>3</v>
      </c>
    </row>
    <row r="581" spans="1:8" ht="14.25" customHeight="1" x14ac:dyDescent="0.2">
      <c r="A581" s="185" t="s">
        <v>594</v>
      </c>
      <c r="B581" s="17"/>
      <c r="C581" s="17"/>
      <c r="D581" s="17"/>
      <c r="E581" s="17"/>
      <c r="F581" s="17"/>
      <c r="G581" s="15"/>
      <c r="H581" s="33"/>
    </row>
    <row r="582" spans="1:8" ht="14.25" customHeight="1" x14ac:dyDescent="0.2">
      <c r="A582" s="200" t="s">
        <v>608</v>
      </c>
      <c r="B582" s="14"/>
      <c r="C582" s="17"/>
      <c r="D582" s="17"/>
      <c r="E582" s="17"/>
      <c r="F582" s="17"/>
      <c r="G582" s="15" t="s">
        <v>3</v>
      </c>
      <c r="H582" s="33" t="s">
        <v>3</v>
      </c>
    </row>
    <row r="583" spans="1:8" ht="14.25" customHeight="1" x14ac:dyDescent="0.2">
      <c r="A583" s="200" t="s">
        <v>609</v>
      </c>
      <c r="B583" s="14"/>
      <c r="C583" s="17"/>
      <c r="D583" s="17"/>
      <c r="E583" s="17"/>
      <c r="F583" s="17"/>
      <c r="G583" s="15">
        <v>27</v>
      </c>
      <c r="H583" s="33">
        <v>37</v>
      </c>
    </row>
    <row r="584" spans="1:8" ht="14.25" customHeight="1" x14ac:dyDescent="0.2">
      <c r="A584" s="200" t="s">
        <v>610</v>
      </c>
      <c r="B584" s="14"/>
      <c r="C584" s="17"/>
      <c r="D584" s="17"/>
      <c r="E584" s="17"/>
      <c r="F584" s="17"/>
      <c r="G584" s="15">
        <v>41</v>
      </c>
      <c r="H584" s="33">
        <v>48</v>
      </c>
    </row>
    <row r="585" spans="1:8" ht="14.25" customHeight="1" x14ac:dyDescent="0.2">
      <c r="A585" s="200" t="s">
        <v>611</v>
      </c>
      <c r="B585" s="14"/>
      <c r="C585" s="17"/>
      <c r="D585" s="17"/>
      <c r="E585" s="17"/>
      <c r="F585" s="17"/>
      <c r="G585" s="15">
        <v>3</v>
      </c>
      <c r="H585" s="33">
        <v>2</v>
      </c>
    </row>
    <row r="586" spans="1:8" ht="14.25" customHeight="1" x14ac:dyDescent="0.2">
      <c r="A586" s="200" t="s">
        <v>612</v>
      </c>
      <c r="B586" s="14"/>
      <c r="C586" s="17"/>
      <c r="D586" s="17"/>
      <c r="E586" s="17"/>
      <c r="F586" s="17"/>
      <c r="G586" s="15">
        <v>1</v>
      </c>
      <c r="H586" s="33">
        <v>3</v>
      </c>
    </row>
    <row r="587" spans="1:8" ht="14.25" customHeight="1" x14ac:dyDescent="0.2">
      <c r="A587" s="200" t="s">
        <v>587</v>
      </c>
      <c r="B587" s="14"/>
      <c r="C587" s="17"/>
      <c r="D587" s="17"/>
      <c r="E587" s="17"/>
      <c r="F587" s="17"/>
      <c r="G587" s="15">
        <v>4</v>
      </c>
      <c r="H587" s="33">
        <v>4</v>
      </c>
    </row>
    <row r="588" spans="1:8" ht="14.25" customHeight="1" x14ac:dyDescent="0.2">
      <c r="A588" s="185" t="s">
        <v>595</v>
      </c>
      <c r="B588" s="17"/>
      <c r="C588" s="17"/>
      <c r="D588" s="17"/>
      <c r="E588" s="17"/>
      <c r="F588" s="17"/>
      <c r="G588" s="15">
        <v>11</v>
      </c>
      <c r="H588" s="33">
        <v>13</v>
      </c>
    </row>
    <row r="589" spans="1:8" ht="14.25" customHeight="1" x14ac:dyDescent="0.2">
      <c r="A589" s="185" t="s">
        <v>596</v>
      </c>
      <c r="B589" s="17"/>
      <c r="C589" s="17"/>
      <c r="D589" s="17"/>
      <c r="E589" s="17"/>
      <c r="F589" s="17"/>
      <c r="G589" s="15">
        <v>7</v>
      </c>
      <c r="H589" s="33">
        <v>7</v>
      </c>
    </row>
    <row r="590" spans="1:8" ht="14.25" customHeight="1" x14ac:dyDescent="0.2">
      <c r="A590" s="185" t="s">
        <v>597</v>
      </c>
      <c r="B590" s="17"/>
      <c r="C590" s="17"/>
      <c r="D590" s="17"/>
      <c r="E590" s="17"/>
      <c r="F590" s="17"/>
      <c r="G590" s="15">
        <v>4</v>
      </c>
      <c r="H590" s="33">
        <v>3</v>
      </c>
    </row>
    <row r="591" spans="1:8" ht="14.25" customHeight="1" x14ac:dyDescent="0.2">
      <c r="A591" s="185" t="s">
        <v>598</v>
      </c>
      <c r="B591" s="17"/>
      <c r="C591" s="17"/>
      <c r="D591" s="17"/>
      <c r="E591" s="17"/>
      <c r="F591" s="17"/>
      <c r="G591" s="15" t="s">
        <v>3</v>
      </c>
      <c r="H591" s="33" t="s">
        <v>3</v>
      </c>
    </row>
    <row r="592" spans="1:8" ht="14.25" customHeight="1" x14ac:dyDescent="0.2">
      <c r="A592" s="185" t="s">
        <v>599</v>
      </c>
      <c r="B592" s="17"/>
      <c r="C592" s="17"/>
      <c r="D592" s="17"/>
      <c r="E592" s="17"/>
      <c r="F592" s="17"/>
      <c r="G592" s="15">
        <v>5</v>
      </c>
      <c r="H592" s="33">
        <v>4</v>
      </c>
    </row>
    <row r="593" spans="1:10" ht="25.5" customHeight="1" x14ac:dyDescent="0.2">
      <c r="A593" s="297" t="s">
        <v>624</v>
      </c>
      <c r="B593" s="284"/>
      <c r="C593" s="284"/>
      <c r="D593" s="284"/>
      <c r="E593" s="284"/>
      <c r="F593" s="284"/>
      <c r="G593" s="15">
        <v>3</v>
      </c>
      <c r="H593" s="33">
        <v>1</v>
      </c>
    </row>
    <row r="594" spans="1:10" ht="14.25" customHeight="1" x14ac:dyDescent="0.2">
      <c r="A594" s="185" t="s">
        <v>600</v>
      </c>
      <c r="B594" s="17"/>
      <c r="C594" s="17"/>
      <c r="D594" s="17"/>
      <c r="E594" s="17"/>
      <c r="F594" s="17"/>
      <c r="G594" s="15" t="s">
        <v>3</v>
      </c>
      <c r="H594" s="33">
        <v>3</v>
      </c>
    </row>
    <row r="595" spans="1:10" ht="14.25" customHeight="1" x14ac:dyDescent="0.2">
      <c r="A595" s="14" t="s">
        <v>108</v>
      </c>
      <c r="B595" s="17"/>
      <c r="C595" s="17"/>
      <c r="D595" s="17"/>
      <c r="E595" s="17"/>
      <c r="F595" s="17"/>
      <c r="G595" s="14"/>
      <c r="H595" s="33"/>
    </row>
    <row r="596" spans="1:10" ht="14.25" customHeight="1" x14ac:dyDescent="0.2">
      <c r="A596" s="185" t="s">
        <v>588</v>
      </c>
      <c r="B596" s="17"/>
      <c r="C596" s="17"/>
      <c r="D596" s="17"/>
      <c r="E596" s="17"/>
      <c r="F596" s="17"/>
      <c r="G596" s="14">
        <v>2</v>
      </c>
      <c r="H596" s="33" t="s">
        <v>3</v>
      </c>
    </row>
    <row r="597" spans="1:10" ht="14.25" customHeight="1" x14ac:dyDescent="0.2">
      <c r="A597" s="185" t="s">
        <v>589</v>
      </c>
      <c r="B597" s="17"/>
      <c r="C597" s="17"/>
      <c r="D597" s="17"/>
      <c r="E597" s="17"/>
      <c r="F597" s="17"/>
      <c r="G597" s="15">
        <v>1</v>
      </c>
      <c r="H597" s="33" t="s">
        <v>3</v>
      </c>
    </row>
    <row r="598" spans="1:10" ht="14.25" customHeight="1" x14ac:dyDescent="0.2">
      <c r="A598" s="185" t="s">
        <v>587</v>
      </c>
      <c r="B598" s="17"/>
      <c r="C598" s="17"/>
      <c r="D598" s="17"/>
      <c r="E598" s="17"/>
      <c r="F598" s="17"/>
      <c r="G598" s="15" t="s">
        <v>3</v>
      </c>
      <c r="H598" s="33" t="s">
        <v>3</v>
      </c>
    </row>
    <row r="599" spans="1:10" ht="14.25" customHeight="1" x14ac:dyDescent="0.2">
      <c r="A599" s="14" t="s">
        <v>109</v>
      </c>
      <c r="B599" s="17"/>
      <c r="C599" s="17"/>
      <c r="D599" s="17"/>
      <c r="E599" s="17"/>
      <c r="F599" s="17"/>
      <c r="G599" s="14">
        <v>1</v>
      </c>
      <c r="H599" s="33">
        <v>1</v>
      </c>
    </row>
    <row r="600" spans="1:10" ht="14.25" customHeight="1" x14ac:dyDescent="0.2">
      <c r="A600" s="14" t="s">
        <v>110</v>
      </c>
      <c r="B600" s="17"/>
      <c r="C600" s="17"/>
      <c r="D600" s="17"/>
      <c r="E600" s="17"/>
      <c r="F600" s="17"/>
      <c r="G600" s="14"/>
      <c r="H600" s="33"/>
    </row>
    <row r="601" spans="1:10" ht="14.25" customHeight="1" x14ac:dyDescent="0.2">
      <c r="A601" s="185" t="s">
        <v>613</v>
      </c>
      <c r="B601" s="17"/>
      <c r="C601" s="17"/>
      <c r="D601" s="17"/>
      <c r="E601" s="17"/>
      <c r="F601" s="17"/>
      <c r="G601" s="15" t="s">
        <v>3</v>
      </c>
      <c r="H601" s="33" t="s">
        <v>3</v>
      </c>
    </row>
    <row r="602" spans="1:10" ht="14.25" customHeight="1" x14ac:dyDescent="0.2">
      <c r="A602" s="185" t="s">
        <v>587</v>
      </c>
      <c r="G602">
        <v>7</v>
      </c>
      <c r="H602" s="71">
        <v>6</v>
      </c>
    </row>
    <row r="603" spans="1:10" ht="14.25" customHeight="1" x14ac:dyDescent="0.2">
      <c r="A603" s="8" t="s">
        <v>4</v>
      </c>
      <c r="B603" s="4"/>
      <c r="C603" s="4"/>
      <c r="D603" s="4"/>
      <c r="E603" s="4"/>
      <c r="F603" s="4"/>
      <c r="G603" s="8">
        <v>122</v>
      </c>
      <c r="H603" s="42">
        <v>136</v>
      </c>
    </row>
    <row r="606" spans="1:10" ht="14.25" customHeight="1" x14ac:dyDescent="0.2">
      <c r="A606" s="278" t="s">
        <v>118</v>
      </c>
      <c r="B606" s="261"/>
      <c r="C606" s="261"/>
      <c r="D606" s="261"/>
      <c r="E606" s="261"/>
      <c r="F606" s="261"/>
      <c r="G606" s="161"/>
      <c r="H606" s="161"/>
      <c r="I606" s="20"/>
      <c r="J606" s="20"/>
    </row>
    <row r="607" spans="1:10" ht="14.25" customHeight="1" x14ac:dyDescent="0.2">
      <c r="A607" s="20"/>
      <c r="B607" s="20"/>
      <c r="C607" s="20"/>
      <c r="D607" s="20"/>
      <c r="E607" s="20"/>
      <c r="F607" s="20"/>
      <c r="G607" s="20"/>
      <c r="H607" s="20"/>
      <c r="I607" s="20"/>
      <c r="J607" s="20"/>
    </row>
    <row r="608" spans="1:10" customFormat="1" ht="14.25" customHeight="1" x14ac:dyDescent="0.2">
      <c r="A608" s="125" t="s">
        <v>635</v>
      </c>
      <c r="B608" s="125"/>
      <c r="C608" s="125"/>
      <c r="D608" s="125"/>
      <c r="E608" s="125"/>
      <c r="F608" s="125"/>
      <c r="G608" s="45">
        <v>2023</v>
      </c>
      <c r="H608" s="45">
        <v>2024</v>
      </c>
    </row>
    <row r="609" spans="1:8" customFormat="1" ht="14.25" customHeight="1" x14ac:dyDescent="0.2">
      <c r="A609" s="220" t="s">
        <v>46</v>
      </c>
      <c r="B609" s="35" t="s">
        <v>636</v>
      </c>
      <c r="C609" s="35"/>
      <c r="D609" s="35"/>
      <c r="E609" s="35"/>
      <c r="F609" s="35"/>
      <c r="G609" s="35">
        <v>97</v>
      </c>
      <c r="H609" s="14">
        <v>90</v>
      </c>
    </row>
    <row r="610" spans="1:8" customFormat="1" ht="14.25" customHeight="1" x14ac:dyDescent="0.2">
      <c r="A610" s="37" t="s">
        <v>50</v>
      </c>
      <c r="B610" s="14" t="s">
        <v>636</v>
      </c>
      <c r="C610" s="14"/>
      <c r="D610" s="14"/>
      <c r="E610" s="14"/>
      <c r="F610" s="14"/>
      <c r="G610" s="14">
        <v>25</v>
      </c>
      <c r="H610" s="15">
        <v>45</v>
      </c>
    </row>
    <row r="611" spans="1:8" customFormat="1" ht="14.25" customHeight="1" x14ac:dyDescent="0.2">
      <c r="A611" s="24" t="s">
        <v>51</v>
      </c>
      <c r="B611" s="14" t="s">
        <v>636</v>
      </c>
      <c r="C611" s="14"/>
      <c r="D611" s="14"/>
      <c r="E611" s="14"/>
      <c r="F611" s="15"/>
      <c r="G611" s="15" t="s">
        <v>3</v>
      </c>
      <c r="H611" s="15">
        <v>1</v>
      </c>
    </row>
    <row r="612" spans="1:8" customFormat="1" ht="14.25" customHeight="1" x14ac:dyDescent="0.2">
      <c r="A612" s="24" t="s">
        <v>52</v>
      </c>
      <c r="B612" s="14" t="s">
        <v>636</v>
      </c>
      <c r="C612" s="14"/>
      <c r="D612" s="14"/>
      <c r="E612" s="14"/>
      <c r="F612" s="15"/>
      <c r="G612" s="15" t="s">
        <v>3</v>
      </c>
      <c r="H612" s="15" t="s">
        <v>3</v>
      </c>
    </row>
    <row r="613" spans="1:8" customFormat="1" ht="14.25" customHeight="1" x14ac:dyDescent="0.2">
      <c r="A613" s="37" t="s">
        <v>53</v>
      </c>
      <c r="B613" s="14" t="s">
        <v>636</v>
      </c>
      <c r="C613" s="14"/>
      <c r="D613" s="14"/>
      <c r="E613" s="14"/>
      <c r="F613" s="15"/>
      <c r="G613" s="15" t="s">
        <v>3</v>
      </c>
      <c r="H613" s="15" t="s">
        <v>3</v>
      </c>
    </row>
    <row r="614" spans="1:8" customFormat="1" ht="14.25" customHeight="1" x14ac:dyDescent="0.2">
      <c r="A614" s="37" t="s">
        <v>47</v>
      </c>
      <c r="B614" s="14" t="s">
        <v>636</v>
      </c>
      <c r="C614" s="14"/>
      <c r="D614" s="14"/>
      <c r="E614" s="14"/>
      <c r="F614" s="15"/>
      <c r="G614" s="15" t="s">
        <v>3</v>
      </c>
      <c r="H614" s="15" t="s">
        <v>3</v>
      </c>
    </row>
    <row r="615" spans="1:8" customFormat="1" ht="14.25" customHeight="1" x14ac:dyDescent="0.2">
      <c r="A615" s="222" t="s">
        <v>48</v>
      </c>
      <c r="B615" s="187" t="s">
        <v>636</v>
      </c>
      <c r="C615" s="187"/>
      <c r="D615" s="187"/>
      <c r="E615" s="187"/>
      <c r="F615" s="223"/>
      <c r="G615" s="15" t="s">
        <v>3</v>
      </c>
      <c r="H615" s="15" t="s">
        <v>3</v>
      </c>
    </row>
    <row r="616" spans="1:8" customFormat="1" ht="14.25" customHeight="1" x14ac:dyDescent="0.2">
      <c r="A616" s="19" t="s">
        <v>246</v>
      </c>
      <c r="B616" t="s">
        <v>636</v>
      </c>
      <c r="F616" s="5"/>
      <c r="G616" s="5" t="s">
        <v>3</v>
      </c>
      <c r="H616" s="15" t="s">
        <v>3</v>
      </c>
    </row>
    <row r="617" spans="1:8" customFormat="1" ht="14.25" customHeight="1" x14ac:dyDescent="0.2">
      <c r="A617" s="26" t="s">
        <v>4</v>
      </c>
      <c r="B617" s="9"/>
      <c r="C617" s="9"/>
      <c r="D617" s="9"/>
      <c r="E617" s="9"/>
      <c r="F617" s="10"/>
      <c r="G617" s="129">
        <f>SUM(G609:G616)</f>
        <v>122</v>
      </c>
      <c r="H617" s="129">
        <f>SUM(H609:H616)</f>
        <v>136</v>
      </c>
    </row>
    <row r="618" spans="1:8" customFormat="1" ht="14.25" customHeight="1" x14ac:dyDescent="0.2">
      <c r="A618" s="31"/>
      <c r="F618" s="25"/>
      <c r="G618" s="140"/>
      <c r="H618" s="140"/>
    </row>
    <row r="620" spans="1:8" customFormat="1" ht="27.75" customHeight="1" x14ac:dyDescent="0.2">
      <c r="A620" s="285" t="s">
        <v>645</v>
      </c>
      <c r="B620" s="285"/>
      <c r="C620" s="285"/>
      <c r="D620" s="285"/>
    </row>
    <row r="621" spans="1:8" customFormat="1" ht="14.25" customHeight="1" x14ac:dyDescent="0.2">
      <c r="A621" s="35">
        <v>2023</v>
      </c>
      <c r="B621" s="35">
        <v>2024</v>
      </c>
      <c r="C621" s="225" t="s">
        <v>4</v>
      </c>
    </row>
    <row r="622" spans="1:8" customFormat="1" ht="14.25" customHeight="1" x14ac:dyDescent="0.2">
      <c r="A622" s="226">
        <v>1</v>
      </c>
      <c r="B622" s="226">
        <v>31</v>
      </c>
      <c r="C622" s="227">
        <f>SUM(A622:B622)</f>
        <v>32</v>
      </c>
    </row>
    <row r="623" spans="1:8" customFormat="1" ht="14.25" customHeight="1" x14ac:dyDescent="0.2">
      <c r="A623" s="245" t="s">
        <v>71</v>
      </c>
      <c r="B623" s="15" t="s">
        <v>44</v>
      </c>
      <c r="C623" s="246" t="s">
        <v>71</v>
      </c>
    </row>
    <row r="624" spans="1:8" customFormat="1" ht="14.25" customHeight="1" x14ac:dyDescent="0.2">
      <c r="A624" s="233"/>
      <c r="B624" s="5"/>
      <c r="C624" s="5"/>
      <c r="D624" s="31"/>
    </row>
    <row r="626" spans="1:8" ht="14.25" customHeight="1" x14ac:dyDescent="0.2">
      <c r="A626" s="278" t="s">
        <v>119</v>
      </c>
      <c r="B626" s="261"/>
      <c r="C626" s="261"/>
      <c r="D626" s="261"/>
      <c r="E626" s="261"/>
      <c r="F626" s="261"/>
      <c r="G626" s="141"/>
      <c r="H626" s="142"/>
    </row>
    <row r="627" spans="1:8" ht="14.25" customHeight="1" x14ac:dyDescent="0.2">
      <c r="A627" s="20"/>
      <c r="B627" s="20"/>
      <c r="C627" s="20"/>
      <c r="D627" s="20"/>
      <c r="E627" s="20"/>
      <c r="F627" s="20"/>
      <c r="G627" s="3"/>
      <c r="H627" s="43"/>
    </row>
    <row r="628" spans="1:8" ht="14.25" customHeight="1" x14ac:dyDescent="0.2">
      <c r="A628" s="106" t="s">
        <v>365</v>
      </c>
      <c r="B628" s="106"/>
      <c r="C628" s="106"/>
      <c r="D628" s="106"/>
      <c r="E628" s="106"/>
      <c r="F628" s="106"/>
      <c r="G628" s="106"/>
      <c r="H628" s="106"/>
    </row>
    <row r="629" spans="1:8" ht="14.25" customHeight="1" x14ac:dyDescent="0.2">
      <c r="A629" s="29"/>
      <c r="B629" s="29"/>
      <c r="C629" s="29"/>
      <c r="D629" s="29"/>
      <c r="E629" s="29"/>
      <c r="F629" s="29"/>
      <c r="G629" s="45">
        <v>2023</v>
      </c>
      <c r="H629" s="45">
        <v>2024</v>
      </c>
    </row>
    <row r="630" spans="1:8" ht="14.25" customHeight="1" x14ac:dyDescent="0.2">
      <c r="A630" s="13" t="s">
        <v>0</v>
      </c>
      <c r="B630" s="16"/>
      <c r="C630" s="16"/>
      <c r="D630" s="16"/>
      <c r="E630" s="16"/>
      <c r="F630" s="16"/>
      <c r="G630" s="27">
        <v>8</v>
      </c>
      <c r="H630" s="27">
        <v>4</v>
      </c>
    </row>
    <row r="631" spans="1:8" ht="14.25" customHeight="1" x14ac:dyDescent="0.2">
      <c r="A631" t="s">
        <v>55</v>
      </c>
      <c r="G631" s="5">
        <v>23</v>
      </c>
      <c r="H631" s="5">
        <v>9</v>
      </c>
    </row>
    <row r="632" spans="1:8" ht="14.25" customHeight="1" x14ac:dyDescent="0.2">
      <c r="A632" s="8" t="s">
        <v>4</v>
      </c>
      <c r="B632" s="12"/>
      <c r="C632" s="12"/>
      <c r="D632" s="12"/>
      <c r="E632" s="12"/>
      <c r="F632" s="12"/>
      <c r="G632" s="10">
        <v>31</v>
      </c>
      <c r="H632" s="10">
        <v>13</v>
      </c>
    </row>
    <row r="633" spans="1:8" ht="14.25" customHeight="1" x14ac:dyDescent="0.2">
      <c r="A633" s="1"/>
      <c r="G633" s="1"/>
      <c r="H633" s="25"/>
    </row>
    <row r="634" spans="1:8" ht="14.25" customHeight="1" x14ac:dyDescent="0.2">
      <c r="H634" s="71"/>
    </row>
    <row r="635" spans="1:8" ht="14.25" customHeight="1" x14ac:dyDescent="0.2">
      <c r="A635" s="77" t="s">
        <v>56</v>
      </c>
      <c r="B635" s="141"/>
      <c r="C635" s="141"/>
      <c r="D635" s="141"/>
      <c r="E635" s="141"/>
      <c r="F635" s="141"/>
      <c r="G635" s="77"/>
      <c r="H635" s="145"/>
    </row>
    <row r="636" spans="1:8" ht="14.25" customHeight="1" x14ac:dyDescent="0.2">
      <c r="A636" s="29"/>
      <c r="B636" s="29"/>
      <c r="C636" s="29"/>
      <c r="D636" s="29"/>
      <c r="E636" s="29"/>
      <c r="F636" s="29"/>
      <c r="G636" s="45">
        <v>2023</v>
      </c>
      <c r="H636" s="45">
        <v>2024</v>
      </c>
    </row>
    <row r="637" spans="1:8" ht="14.25" customHeight="1" x14ac:dyDescent="0.2">
      <c r="A637" s="13" t="s">
        <v>7</v>
      </c>
      <c r="B637" s="16"/>
      <c r="C637" s="16"/>
      <c r="D637" s="16"/>
      <c r="E637" s="16"/>
      <c r="F637" s="16"/>
      <c r="G637" s="13">
        <v>1</v>
      </c>
      <c r="H637" s="27">
        <v>1</v>
      </c>
    </row>
    <row r="638" spans="1:8" ht="14.25" customHeight="1" x14ac:dyDescent="0.2">
      <c r="A638" s="14" t="s">
        <v>8</v>
      </c>
      <c r="B638" s="17"/>
      <c r="C638" s="17"/>
      <c r="D638" s="17"/>
      <c r="E638" s="17"/>
      <c r="F638" s="17"/>
      <c r="G638" s="15">
        <v>2</v>
      </c>
      <c r="H638" s="15">
        <v>1</v>
      </c>
    </row>
    <row r="639" spans="1:8" ht="14.25" customHeight="1" x14ac:dyDescent="0.2">
      <c r="A639" s="14" t="s">
        <v>9</v>
      </c>
      <c r="B639" s="17"/>
      <c r="C639" s="17"/>
      <c r="D639" s="17"/>
      <c r="E639" s="17"/>
      <c r="F639" s="17"/>
      <c r="G639" s="14">
        <v>5</v>
      </c>
      <c r="H639" s="15">
        <v>5</v>
      </c>
    </row>
    <row r="640" spans="1:8" ht="14.25" customHeight="1" x14ac:dyDescent="0.2">
      <c r="A640" s="14" t="s">
        <v>11</v>
      </c>
      <c r="B640" s="17"/>
      <c r="C640" s="17"/>
      <c r="D640" s="17"/>
      <c r="E640" s="17"/>
      <c r="F640" s="17"/>
      <c r="G640" s="14">
        <v>18</v>
      </c>
      <c r="H640" s="15">
        <v>2</v>
      </c>
    </row>
    <row r="641" spans="1:10" ht="14.25" customHeight="1" x14ac:dyDescent="0.2">
      <c r="A641" s="14" t="s">
        <v>79</v>
      </c>
      <c r="B641" s="17"/>
      <c r="C641" s="17"/>
      <c r="D641" s="17"/>
      <c r="E641" s="17"/>
      <c r="F641" s="17"/>
      <c r="G641" s="15">
        <v>1</v>
      </c>
      <c r="H641" s="15" t="s">
        <v>3</v>
      </c>
    </row>
    <row r="642" spans="1:10" ht="14.25" customHeight="1" x14ac:dyDescent="0.2">
      <c r="A642" t="s">
        <v>17</v>
      </c>
      <c r="G642" s="5">
        <v>4</v>
      </c>
      <c r="H642" s="5">
        <v>4</v>
      </c>
    </row>
    <row r="643" spans="1:10" ht="14.25" customHeight="1" x14ac:dyDescent="0.2">
      <c r="A643" s="8" t="s">
        <v>4</v>
      </c>
      <c r="B643" s="12"/>
      <c r="C643" s="12"/>
      <c r="D643" s="12"/>
      <c r="E643" s="12"/>
      <c r="F643" s="12"/>
      <c r="G643" s="8">
        <v>31</v>
      </c>
      <c r="H643" s="10">
        <v>13</v>
      </c>
    </row>
    <row r="647" spans="1:10" ht="14.25" customHeight="1" x14ac:dyDescent="0.2">
      <c r="A647" s="278" t="s">
        <v>120</v>
      </c>
      <c r="B647" s="261"/>
      <c r="C647" s="261"/>
      <c r="D647" s="261"/>
      <c r="E647" s="261"/>
      <c r="F647" s="261"/>
      <c r="G647" s="261"/>
      <c r="H647" s="261"/>
      <c r="I647" s="261"/>
      <c r="J647" s="261"/>
    </row>
    <row r="649" spans="1:10" ht="14.25" customHeight="1" x14ac:dyDescent="0.2">
      <c r="A649" s="278" t="s">
        <v>121</v>
      </c>
      <c r="B649" s="261"/>
      <c r="C649" s="261"/>
      <c r="D649" s="261"/>
      <c r="E649" s="261"/>
      <c r="F649" s="261"/>
      <c r="G649" s="261"/>
      <c r="H649" s="161"/>
      <c r="I649" s="161"/>
      <c r="J649" s="161"/>
    </row>
    <row r="651" spans="1:10" ht="42.75" customHeight="1" x14ac:dyDescent="0.2">
      <c r="A651" s="264">
        <v>2023</v>
      </c>
      <c r="B651" s="266"/>
      <c r="C651" s="203" t="s">
        <v>614</v>
      </c>
      <c r="D651" s="203" t="s">
        <v>615</v>
      </c>
      <c r="E651" s="203" t="s">
        <v>132</v>
      </c>
      <c r="F651" s="203" t="s">
        <v>134</v>
      </c>
      <c r="G651" s="203" t="s">
        <v>633</v>
      </c>
      <c r="H651" s="203" t="s">
        <v>133</v>
      </c>
      <c r="I651" s="204" t="s">
        <v>14</v>
      </c>
      <c r="J651" s="205" t="s">
        <v>130</v>
      </c>
    </row>
    <row r="652" spans="1:10" ht="14.25" customHeight="1" x14ac:dyDescent="0.2">
      <c r="A652" s="52" t="s">
        <v>129</v>
      </c>
      <c r="B652" s="53"/>
      <c r="C652" s="56">
        <v>6</v>
      </c>
      <c r="D652" s="56">
        <v>44</v>
      </c>
      <c r="E652" s="56">
        <v>4</v>
      </c>
      <c r="F652" s="56">
        <v>28</v>
      </c>
      <c r="G652" s="56">
        <v>4</v>
      </c>
      <c r="H652" s="56">
        <v>3</v>
      </c>
      <c r="I652" s="56">
        <v>2</v>
      </c>
      <c r="J652" s="56">
        <v>9</v>
      </c>
    </row>
    <row r="653" spans="1:10" ht="14.25" customHeight="1" x14ac:dyDescent="0.2">
      <c r="A653" s="54" t="s">
        <v>122</v>
      </c>
      <c r="B653" s="55"/>
      <c r="C653" s="57" t="s">
        <v>3</v>
      </c>
      <c r="D653" s="57">
        <v>4</v>
      </c>
      <c r="E653" s="57" t="s">
        <v>3</v>
      </c>
      <c r="F653" s="57">
        <v>2</v>
      </c>
      <c r="G653" s="57">
        <v>1</v>
      </c>
      <c r="H653" s="57" t="s">
        <v>3</v>
      </c>
      <c r="I653" s="57" t="s">
        <v>3</v>
      </c>
      <c r="J653" s="57">
        <v>1</v>
      </c>
    </row>
    <row r="654" spans="1:10" ht="14.25" customHeight="1" x14ac:dyDescent="0.2">
      <c r="A654" s="54" t="s">
        <v>123</v>
      </c>
      <c r="B654" s="55"/>
      <c r="C654" s="57" t="s">
        <v>3</v>
      </c>
      <c r="D654" s="57">
        <v>1</v>
      </c>
      <c r="E654" s="57">
        <v>1</v>
      </c>
      <c r="F654" s="57" t="s">
        <v>3</v>
      </c>
      <c r="G654" s="57" t="s">
        <v>3</v>
      </c>
      <c r="H654" s="57" t="s">
        <v>3</v>
      </c>
      <c r="I654" s="57" t="s">
        <v>3</v>
      </c>
      <c r="J654" s="57" t="s">
        <v>3</v>
      </c>
    </row>
    <row r="655" spans="1:10" ht="14.25" customHeight="1" x14ac:dyDescent="0.2">
      <c r="A655" s="54" t="s">
        <v>124</v>
      </c>
      <c r="B655" s="55"/>
      <c r="C655" s="57">
        <v>4</v>
      </c>
      <c r="D655" s="57">
        <v>6</v>
      </c>
      <c r="E655" s="57">
        <v>1</v>
      </c>
      <c r="F655" s="57">
        <v>4</v>
      </c>
      <c r="G655" s="57">
        <v>1</v>
      </c>
      <c r="H655" s="57">
        <v>3</v>
      </c>
      <c r="I655" s="57" t="s">
        <v>3</v>
      </c>
      <c r="J655" s="57">
        <v>1</v>
      </c>
    </row>
    <row r="656" spans="1:10" ht="14.25" customHeight="1" x14ac:dyDescent="0.2">
      <c r="A656" s="54" t="s">
        <v>125</v>
      </c>
      <c r="B656" s="55"/>
      <c r="C656" s="57">
        <v>1</v>
      </c>
      <c r="D656" s="57">
        <v>2</v>
      </c>
      <c r="E656" s="57">
        <v>1</v>
      </c>
      <c r="F656" s="57" t="s">
        <v>3</v>
      </c>
      <c r="G656" s="57" t="s">
        <v>3</v>
      </c>
      <c r="H656" s="57">
        <v>2</v>
      </c>
      <c r="I656" s="57" t="s">
        <v>3</v>
      </c>
      <c r="J656" s="57" t="s">
        <v>3</v>
      </c>
    </row>
    <row r="657" spans="1:10" ht="14.25" customHeight="1" x14ac:dyDescent="0.2">
      <c r="A657" s="54" t="s">
        <v>126</v>
      </c>
      <c r="B657" s="55"/>
      <c r="C657" s="57" t="s">
        <v>3</v>
      </c>
      <c r="D657" s="57">
        <v>2</v>
      </c>
      <c r="E657" s="57">
        <v>1</v>
      </c>
      <c r="F657" s="57" t="s">
        <v>3</v>
      </c>
      <c r="G657" s="57" t="s">
        <v>3</v>
      </c>
      <c r="H657" s="57" t="s">
        <v>3</v>
      </c>
      <c r="I657" s="57" t="s">
        <v>3</v>
      </c>
      <c r="J657" s="57">
        <v>1</v>
      </c>
    </row>
    <row r="658" spans="1:10" ht="14.25" customHeight="1" x14ac:dyDescent="0.2">
      <c r="A658" s="54" t="s">
        <v>127</v>
      </c>
      <c r="B658" s="55"/>
      <c r="C658" s="57" t="s">
        <v>3</v>
      </c>
      <c r="D658" s="57">
        <v>3</v>
      </c>
      <c r="E658" s="57">
        <v>1</v>
      </c>
      <c r="F658" s="57" t="s">
        <v>3</v>
      </c>
      <c r="G658" s="57" t="s">
        <v>3</v>
      </c>
      <c r="H658" s="57" t="s">
        <v>3</v>
      </c>
      <c r="I658" s="57" t="s">
        <v>3</v>
      </c>
      <c r="J658" s="57">
        <v>2</v>
      </c>
    </row>
    <row r="659" spans="1:10" ht="14.25" customHeight="1" x14ac:dyDescent="0.2">
      <c r="A659" s="48" t="s">
        <v>128</v>
      </c>
      <c r="B659" s="49"/>
      <c r="C659" s="58" t="s">
        <v>3</v>
      </c>
      <c r="D659" s="58" t="s">
        <v>3</v>
      </c>
      <c r="E659" s="58" t="s">
        <v>3</v>
      </c>
      <c r="F659" s="58" t="s">
        <v>3</v>
      </c>
      <c r="G659" s="58" t="s">
        <v>3</v>
      </c>
      <c r="H659" s="58" t="s">
        <v>3</v>
      </c>
      <c r="I659" s="58" t="s">
        <v>3</v>
      </c>
      <c r="J659" s="58" t="s">
        <v>3</v>
      </c>
    </row>
    <row r="660" spans="1:10" ht="14.25" customHeight="1" x14ac:dyDescent="0.2">
      <c r="A660" s="51" t="s">
        <v>4</v>
      </c>
      <c r="B660" s="50"/>
      <c r="C660" s="59">
        <f t="shared" ref="C660:J660" si="0">SUM(C652:C659)</f>
        <v>11</v>
      </c>
      <c r="D660" s="59">
        <f t="shared" si="0"/>
        <v>62</v>
      </c>
      <c r="E660" s="59">
        <f t="shared" si="0"/>
        <v>9</v>
      </c>
      <c r="F660" s="59">
        <f t="shared" si="0"/>
        <v>34</v>
      </c>
      <c r="G660" s="59">
        <f t="shared" si="0"/>
        <v>6</v>
      </c>
      <c r="H660" s="59">
        <f t="shared" si="0"/>
        <v>8</v>
      </c>
      <c r="I660" s="59">
        <f t="shared" si="0"/>
        <v>2</v>
      </c>
      <c r="J660" s="59">
        <f t="shared" si="0"/>
        <v>14</v>
      </c>
    </row>
    <row r="662" spans="1:10" ht="14.25" customHeight="1" x14ac:dyDescent="0.2">
      <c r="A662" t="s">
        <v>135</v>
      </c>
      <c r="D662" s="80" t="s">
        <v>136</v>
      </c>
    </row>
    <row r="665" spans="1:10" ht="42" customHeight="1" x14ac:dyDescent="0.2">
      <c r="A665" s="264">
        <v>2024</v>
      </c>
      <c r="B665" s="266"/>
      <c r="C665" s="203" t="s">
        <v>614</v>
      </c>
      <c r="D665" s="203" t="s">
        <v>131</v>
      </c>
      <c r="E665" s="203" t="s">
        <v>132</v>
      </c>
      <c r="F665" s="203" t="s">
        <v>134</v>
      </c>
      <c r="G665" s="203" t="s">
        <v>633</v>
      </c>
      <c r="H665" s="203" t="s">
        <v>133</v>
      </c>
      <c r="I665" s="204" t="s">
        <v>14</v>
      </c>
      <c r="J665" s="205" t="s">
        <v>130</v>
      </c>
    </row>
    <row r="666" spans="1:10" ht="14.25" customHeight="1" x14ac:dyDescent="0.2">
      <c r="A666" s="52" t="s">
        <v>129</v>
      </c>
      <c r="B666" s="53"/>
      <c r="C666" s="56">
        <v>9</v>
      </c>
      <c r="D666" s="56">
        <v>25</v>
      </c>
      <c r="E666" s="56">
        <v>5</v>
      </c>
      <c r="F666" s="56">
        <v>12</v>
      </c>
      <c r="G666" s="56">
        <v>6</v>
      </c>
      <c r="H666" s="56">
        <v>8</v>
      </c>
      <c r="I666" s="56">
        <v>1</v>
      </c>
      <c r="J666" s="56">
        <v>2</v>
      </c>
    </row>
    <row r="667" spans="1:10" ht="14.25" customHeight="1" x14ac:dyDescent="0.2">
      <c r="A667" s="54" t="s">
        <v>122</v>
      </c>
      <c r="B667" s="55"/>
      <c r="C667" s="57">
        <v>1</v>
      </c>
      <c r="D667" s="57">
        <v>1</v>
      </c>
      <c r="E667" s="57" t="s">
        <v>3</v>
      </c>
      <c r="F667" s="57">
        <v>1</v>
      </c>
      <c r="G667" s="57">
        <v>1</v>
      </c>
      <c r="H667" s="57" t="s">
        <v>3</v>
      </c>
      <c r="I667" s="57" t="s">
        <v>3</v>
      </c>
      <c r="J667" s="57" t="s">
        <v>3</v>
      </c>
    </row>
    <row r="668" spans="1:10" ht="14.25" customHeight="1" x14ac:dyDescent="0.2">
      <c r="A668" s="54" t="s">
        <v>123</v>
      </c>
      <c r="B668" s="55"/>
      <c r="C668" s="57" t="s">
        <v>3</v>
      </c>
      <c r="D668" s="57" t="s">
        <v>3</v>
      </c>
      <c r="E668" s="57" t="s">
        <v>3</v>
      </c>
      <c r="F668" s="57" t="s">
        <v>3</v>
      </c>
      <c r="G668" s="57" t="s">
        <v>3</v>
      </c>
      <c r="H668" s="57" t="s">
        <v>3</v>
      </c>
      <c r="I668" s="57" t="s">
        <v>3</v>
      </c>
      <c r="J668" s="57" t="s">
        <v>3</v>
      </c>
    </row>
    <row r="669" spans="1:10" ht="14.25" customHeight="1" x14ac:dyDescent="0.2">
      <c r="A669" s="54" t="s">
        <v>124</v>
      </c>
      <c r="B669" s="55"/>
      <c r="C669" s="57">
        <v>1</v>
      </c>
      <c r="D669" s="57">
        <v>5</v>
      </c>
      <c r="E669" s="57" t="s">
        <v>3</v>
      </c>
      <c r="F669" s="57">
        <v>2</v>
      </c>
      <c r="G669" s="57">
        <v>3</v>
      </c>
      <c r="H669" s="57" t="s">
        <v>3</v>
      </c>
      <c r="I669" s="57" t="s">
        <v>3</v>
      </c>
      <c r="J669" s="57">
        <v>1</v>
      </c>
    </row>
    <row r="670" spans="1:10" ht="14.25" customHeight="1" x14ac:dyDescent="0.2">
      <c r="A670" s="54" t="s">
        <v>125</v>
      </c>
      <c r="B670" s="55"/>
      <c r="C670" s="57" t="s">
        <v>3</v>
      </c>
      <c r="D670" s="57">
        <v>3</v>
      </c>
      <c r="E670" s="57" t="s">
        <v>3</v>
      </c>
      <c r="F670" s="57">
        <v>1</v>
      </c>
      <c r="G670" s="57">
        <v>2</v>
      </c>
      <c r="H670" s="57" t="s">
        <v>3</v>
      </c>
      <c r="I670" s="57" t="s">
        <v>3</v>
      </c>
      <c r="J670" s="57" t="s">
        <v>3</v>
      </c>
    </row>
    <row r="671" spans="1:10" ht="14.25" customHeight="1" x14ac:dyDescent="0.2">
      <c r="A671" s="54" t="s">
        <v>126</v>
      </c>
      <c r="B671" s="55"/>
      <c r="C671" s="57">
        <v>1</v>
      </c>
      <c r="D671" s="57">
        <v>5</v>
      </c>
      <c r="E671" s="57">
        <v>1</v>
      </c>
      <c r="F671" s="57" t="s">
        <v>3</v>
      </c>
      <c r="G671" s="57" t="s">
        <v>3</v>
      </c>
      <c r="H671" s="57">
        <v>4</v>
      </c>
      <c r="I671" s="57" t="s">
        <v>3</v>
      </c>
      <c r="J671" s="57">
        <v>1</v>
      </c>
    </row>
    <row r="672" spans="1:10" ht="14.25" customHeight="1" x14ac:dyDescent="0.2">
      <c r="A672" s="54" t="s">
        <v>127</v>
      </c>
      <c r="B672" s="55"/>
      <c r="C672" s="57">
        <v>2</v>
      </c>
      <c r="D672" s="57">
        <v>4</v>
      </c>
      <c r="E672" s="57">
        <v>3</v>
      </c>
      <c r="F672" s="57">
        <v>2</v>
      </c>
      <c r="G672" s="57" t="s">
        <v>3</v>
      </c>
      <c r="H672" s="57" t="s">
        <v>3</v>
      </c>
      <c r="I672" s="57" t="s">
        <v>3</v>
      </c>
      <c r="J672" s="57">
        <v>1</v>
      </c>
    </row>
    <row r="673" spans="1:10" ht="14.25" customHeight="1" x14ac:dyDescent="0.2">
      <c r="A673" s="48" t="s">
        <v>128</v>
      </c>
      <c r="B673" s="49"/>
      <c r="C673" s="58" t="s">
        <v>3</v>
      </c>
      <c r="D673" s="58" t="s">
        <v>3</v>
      </c>
      <c r="E673" s="58" t="s">
        <v>3</v>
      </c>
      <c r="F673" s="58" t="s">
        <v>3</v>
      </c>
      <c r="G673" s="58" t="s">
        <v>3</v>
      </c>
      <c r="H673" s="58" t="s">
        <v>3</v>
      </c>
      <c r="I673" s="58" t="s">
        <v>3</v>
      </c>
      <c r="J673" s="58" t="s">
        <v>3</v>
      </c>
    </row>
    <row r="674" spans="1:10" ht="14.25" customHeight="1" x14ac:dyDescent="0.2">
      <c r="A674" s="51" t="s">
        <v>4</v>
      </c>
      <c r="B674" s="50"/>
      <c r="C674" s="59">
        <v>14</v>
      </c>
      <c r="D674" s="59">
        <v>43</v>
      </c>
      <c r="E674" s="59">
        <v>9</v>
      </c>
      <c r="F674" s="59">
        <v>18</v>
      </c>
      <c r="G674" s="59">
        <v>12</v>
      </c>
      <c r="H674" s="59">
        <v>12</v>
      </c>
      <c r="I674" s="59">
        <v>1</v>
      </c>
      <c r="J674" s="59">
        <v>5</v>
      </c>
    </row>
    <row r="675" spans="1:10" ht="14.25" customHeight="1" x14ac:dyDescent="0.2">
      <c r="A675" s="1"/>
      <c r="B675" s="3"/>
      <c r="C675" s="43"/>
      <c r="D675" s="43"/>
      <c r="E675" s="43"/>
      <c r="F675" s="43"/>
      <c r="G675" s="43"/>
      <c r="H675" s="43"/>
      <c r="I675" s="43"/>
      <c r="J675" s="43"/>
    </row>
    <row r="676" spans="1:10" ht="14.25" customHeight="1" x14ac:dyDescent="0.2">
      <c r="A676" t="s">
        <v>164</v>
      </c>
      <c r="D676" s="80" t="s">
        <v>136</v>
      </c>
    </row>
    <row r="677" spans="1:10" ht="14.25" customHeight="1" x14ac:dyDescent="0.2">
      <c r="A677"/>
      <c r="D677"/>
    </row>
    <row r="678" spans="1:10" ht="14.25" customHeight="1" x14ac:dyDescent="0.2">
      <c r="A678"/>
      <c r="D678"/>
    </row>
    <row r="679" spans="1:10" ht="14.25" customHeight="1" x14ac:dyDescent="0.2">
      <c r="A679" s="278" t="s">
        <v>137</v>
      </c>
      <c r="B679" s="261"/>
      <c r="C679" s="261"/>
      <c r="D679" s="261"/>
      <c r="E679" s="261"/>
      <c r="F679" s="261"/>
      <c r="G679" s="161"/>
      <c r="H679" s="161"/>
    </row>
    <row r="680" spans="1:10" ht="14.25" customHeight="1" x14ac:dyDescent="0.2">
      <c r="H680" s="71"/>
    </row>
    <row r="681" spans="1:10" ht="14.25" customHeight="1" x14ac:dyDescent="0.2">
      <c r="A681" s="161" t="s">
        <v>139</v>
      </c>
      <c r="B681" s="161"/>
      <c r="C681" s="161"/>
      <c r="D681" s="161"/>
      <c r="E681" s="161"/>
      <c r="F681" s="161"/>
      <c r="G681" s="141"/>
      <c r="H681" s="142"/>
    </row>
    <row r="682" spans="1:10" ht="14.25" customHeight="1" x14ac:dyDescent="0.2">
      <c r="A682" s="29"/>
      <c r="B682" s="29"/>
      <c r="C682" s="29"/>
      <c r="D682" s="29"/>
      <c r="E682" s="29"/>
      <c r="F682" s="29"/>
      <c r="G682" s="45">
        <v>2023</v>
      </c>
      <c r="H682" s="45">
        <v>2024</v>
      </c>
    </row>
    <row r="683" spans="1:10" ht="14.25" customHeight="1" x14ac:dyDescent="0.2">
      <c r="A683" s="22" t="s">
        <v>0</v>
      </c>
      <c r="B683" s="164"/>
      <c r="C683" s="164"/>
      <c r="D683" s="164"/>
      <c r="E683" s="164"/>
      <c r="F683" s="164"/>
      <c r="G683" s="27" t="s">
        <v>3</v>
      </c>
      <c r="H683" s="32">
        <v>2</v>
      </c>
    </row>
    <row r="684" spans="1:10" ht="14.25" customHeight="1" x14ac:dyDescent="0.2">
      <c r="A684" s="162" t="s">
        <v>1</v>
      </c>
      <c r="B684" s="162"/>
      <c r="C684" s="162"/>
      <c r="D684" s="162"/>
      <c r="E684" s="162"/>
      <c r="F684" s="162"/>
      <c r="G684" s="5">
        <v>5</v>
      </c>
      <c r="H684" s="33">
        <v>10</v>
      </c>
    </row>
    <row r="685" spans="1:10" ht="14.25" customHeight="1" x14ac:dyDescent="0.2">
      <c r="A685" s="165" t="s">
        <v>4</v>
      </c>
      <c r="B685" s="165"/>
      <c r="C685" s="165"/>
      <c r="D685" s="165"/>
      <c r="E685" s="165"/>
      <c r="F685" s="165"/>
      <c r="G685" s="10">
        <v>5</v>
      </c>
      <c r="H685" s="42">
        <v>12</v>
      </c>
    </row>
    <row r="686" spans="1:10" ht="14.25" customHeight="1" x14ac:dyDescent="0.2">
      <c r="A686" s="20"/>
      <c r="B686" s="20"/>
      <c r="C686" s="20"/>
      <c r="D686" s="20"/>
      <c r="E686" s="20"/>
      <c r="F686" s="20"/>
      <c r="G686" s="25"/>
      <c r="H686" s="43"/>
    </row>
    <row r="687" spans="1:10" ht="14.25" customHeight="1" x14ac:dyDescent="0.2">
      <c r="H687" s="71"/>
    </row>
    <row r="688" spans="1:10" ht="14.25" customHeight="1" x14ac:dyDescent="0.2">
      <c r="A688" s="77" t="s">
        <v>140</v>
      </c>
      <c r="B688" s="141"/>
      <c r="C688" s="141"/>
      <c r="D688" s="141"/>
      <c r="E688" s="141"/>
      <c r="F688" s="141"/>
      <c r="G688" s="141"/>
      <c r="H688" s="142"/>
    </row>
    <row r="689" spans="1:8" ht="14.25" customHeight="1" x14ac:dyDescent="0.2">
      <c r="A689" s="29"/>
      <c r="B689" s="29"/>
      <c r="C689" s="29"/>
      <c r="D689" s="29"/>
      <c r="E689" s="29"/>
      <c r="F689" s="29"/>
      <c r="G689" s="45">
        <v>2023</v>
      </c>
      <c r="H689" s="45">
        <v>2024</v>
      </c>
    </row>
    <row r="690" spans="1:8" ht="14.25" customHeight="1" x14ac:dyDescent="0.2">
      <c r="A690" s="13" t="s">
        <v>7</v>
      </c>
      <c r="B690" s="16"/>
      <c r="C690" s="16"/>
      <c r="D690" s="16"/>
      <c r="E690" s="16"/>
      <c r="F690" s="16"/>
      <c r="G690" s="27" t="s">
        <v>3</v>
      </c>
      <c r="H690" s="32" t="s">
        <v>3</v>
      </c>
    </row>
    <row r="691" spans="1:8" ht="14.25" customHeight="1" x14ac:dyDescent="0.2">
      <c r="A691" s="14" t="s">
        <v>8</v>
      </c>
      <c r="B691" s="17"/>
      <c r="C691" s="17"/>
      <c r="D691" s="17"/>
      <c r="E691" s="17"/>
      <c r="F691" s="17"/>
      <c r="G691" s="15">
        <v>1</v>
      </c>
      <c r="H691" s="33">
        <v>2</v>
      </c>
    </row>
    <row r="692" spans="1:8" ht="14.25" customHeight="1" x14ac:dyDescent="0.2">
      <c r="A692" s="14" t="s">
        <v>9</v>
      </c>
      <c r="B692" s="17"/>
      <c r="C692" s="17"/>
      <c r="D692" s="17"/>
      <c r="E692" s="17"/>
      <c r="F692" s="17"/>
      <c r="G692" s="15">
        <v>2</v>
      </c>
      <c r="H692" s="33">
        <v>3</v>
      </c>
    </row>
    <row r="693" spans="1:8" ht="14.25" customHeight="1" x14ac:dyDescent="0.2">
      <c r="A693" s="14" t="s">
        <v>11</v>
      </c>
      <c r="B693" s="17"/>
      <c r="C693" s="17"/>
      <c r="D693" s="17"/>
      <c r="E693" s="17"/>
      <c r="F693" s="17"/>
      <c r="G693" s="15" t="s">
        <v>3</v>
      </c>
      <c r="H693" s="33">
        <v>2</v>
      </c>
    </row>
    <row r="694" spans="1:8" ht="14.25" customHeight="1" x14ac:dyDescent="0.2">
      <c r="A694" s="14" t="s">
        <v>103</v>
      </c>
      <c r="B694" s="17"/>
      <c r="C694" s="17"/>
      <c r="D694" s="17"/>
      <c r="E694" s="17"/>
      <c r="F694" s="17"/>
      <c r="G694" s="15" t="s">
        <v>3</v>
      </c>
      <c r="H694" s="33" t="s">
        <v>3</v>
      </c>
    </row>
    <row r="695" spans="1:8" ht="14.25" customHeight="1" x14ac:dyDescent="0.2">
      <c r="A695" s="14" t="s">
        <v>12</v>
      </c>
      <c r="B695" s="17"/>
      <c r="C695" s="17"/>
      <c r="D695" s="17"/>
      <c r="E695" s="17"/>
      <c r="F695" s="17"/>
      <c r="G695" s="15" t="s">
        <v>3</v>
      </c>
      <c r="H695" s="33">
        <v>1</v>
      </c>
    </row>
    <row r="696" spans="1:8" ht="14.25" customHeight="1" x14ac:dyDescent="0.2">
      <c r="A696" s="14" t="s">
        <v>10</v>
      </c>
      <c r="B696" s="17"/>
      <c r="C696" s="17"/>
      <c r="D696" s="17"/>
      <c r="E696" s="17"/>
      <c r="F696" s="17"/>
      <c r="G696" s="15" t="s">
        <v>3</v>
      </c>
      <c r="H696" s="33">
        <v>1</v>
      </c>
    </row>
    <row r="697" spans="1:8" ht="14.25" customHeight="1" x14ac:dyDescent="0.2">
      <c r="A697" s="8" t="s">
        <v>4</v>
      </c>
      <c r="B697" s="12"/>
      <c r="C697" s="12"/>
      <c r="D697" s="12"/>
      <c r="E697" s="12"/>
      <c r="F697" s="12"/>
      <c r="G697" s="10">
        <v>3</v>
      </c>
      <c r="H697" s="42">
        <v>9</v>
      </c>
    </row>
    <row r="698" spans="1:8" ht="14.25" customHeight="1" x14ac:dyDescent="0.2">
      <c r="A698"/>
      <c r="B698" s="3"/>
      <c r="C698" s="3"/>
      <c r="D698" s="3"/>
      <c r="E698" s="3"/>
      <c r="F698" s="3"/>
      <c r="G698" s="5"/>
      <c r="H698" s="43"/>
    </row>
    <row r="699" spans="1:8" ht="14.25" customHeight="1" x14ac:dyDescent="0.2">
      <c r="A699" t="s">
        <v>17</v>
      </c>
      <c r="G699" s="5">
        <v>2</v>
      </c>
      <c r="H699" s="71">
        <v>3</v>
      </c>
    </row>
    <row r="700" spans="1:8" ht="14.25" customHeight="1" x14ac:dyDescent="0.2">
      <c r="A700" s="8" t="s">
        <v>4</v>
      </c>
      <c r="B700" s="4"/>
      <c r="C700" s="4"/>
      <c r="D700" s="4"/>
      <c r="E700" s="4"/>
      <c r="F700" s="4"/>
      <c r="G700" s="10">
        <v>5</v>
      </c>
      <c r="H700" s="42">
        <v>12</v>
      </c>
    </row>
    <row r="703" spans="1:8" ht="14.25" customHeight="1" x14ac:dyDescent="0.2">
      <c r="A703" s="301" t="s">
        <v>138</v>
      </c>
      <c r="B703" s="302"/>
      <c r="C703" s="302"/>
      <c r="D703" s="302"/>
      <c r="E703" s="302"/>
      <c r="F703" s="302"/>
      <c r="G703" s="302"/>
      <c r="H703" s="302"/>
    </row>
    <row r="704" spans="1:8" ht="14.25" customHeight="1" x14ac:dyDescent="0.2">
      <c r="H704" s="71"/>
    </row>
    <row r="705" spans="1:8" ht="14.25" customHeight="1" x14ac:dyDescent="0.2">
      <c r="A705" s="161" t="s">
        <v>141</v>
      </c>
      <c r="B705" s="161"/>
      <c r="C705" s="161"/>
      <c r="D705" s="161"/>
      <c r="E705" s="161"/>
      <c r="F705" s="161"/>
      <c r="G705" s="141"/>
      <c r="H705" s="142"/>
    </row>
    <row r="706" spans="1:8" ht="14.25" customHeight="1" x14ac:dyDescent="0.2">
      <c r="A706" s="29"/>
      <c r="B706" s="29"/>
      <c r="C706" s="29"/>
      <c r="D706" s="29"/>
      <c r="E706" s="29"/>
      <c r="F706" s="29"/>
      <c r="G706" s="45">
        <v>2023</v>
      </c>
      <c r="H706" s="45">
        <v>2024</v>
      </c>
    </row>
    <row r="707" spans="1:8" ht="14.25" customHeight="1" x14ac:dyDescent="0.2">
      <c r="A707" s="22" t="s">
        <v>0</v>
      </c>
      <c r="B707" s="164"/>
      <c r="C707" s="164"/>
      <c r="D707" s="164"/>
      <c r="E707" s="164"/>
      <c r="F707" s="164"/>
      <c r="G707" s="27" t="s">
        <v>3</v>
      </c>
      <c r="H707" s="32" t="s">
        <v>3</v>
      </c>
    </row>
    <row r="708" spans="1:8" ht="14.25" customHeight="1" x14ac:dyDescent="0.2">
      <c r="A708" s="162" t="s">
        <v>1</v>
      </c>
      <c r="B708" s="162"/>
      <c r="C708" s="162"/>
      <c r="D708" s="162"/>
      <c r="E708" s="162"/>
      <c r="F708" s="162"/>
      <c r="G708" s="5" t="s">
        <v>3</v>
      </c>
      <c r="H708" s="33" t="s">
        <v>3</v>
      </c>
    </row>
    <row r="709" spans="1:8" ht="14.25" customHeight="1" x14ac:dyDescent="0.2">
      <c r="A709" s="165" t="s">
        <v>4</v>
      </c>
      <c r="B709" s="165"/>
      <c r="C709" s="165"/>
      <c r="D709" s="165"/>
      <c r="E709" s="165"/>
      <c r="F709" s="165"/>
      <c r="G709" s="10" t="s">
        <v>3</v>
      </c>
      <c r="H709" s="42" t="s">
        <v>3</v>
      </c>
    </row>
    <row r="710" spans="1:8" ht="14.25" customHeight="1" x14ac:dyDescent="0.2">
      <c r="H710" s="71"/>
    </row>
    <row r="711" spans="1:8" ht="14.25" customHeight="1" x14ac:dyDescent="0.2">
      <c r="H711" s="71"/>
    </row>
    <row r="712" spans="1:8" ht="14.25" customHeight="1" x14ac:dyDescent="0.2">
      <c r="A712" s="77" t="s">
        <v>142</v>
      </c>
      <c r="B712" s="141"/>
      <c r="C712" s="141"/>
      <c r="D712" s="141"/>
      <c r="E712" s="141"/>
      <c r="F712" s="141"/>
      <c r="G712" s="141"/>
      <c r="H712" s="142"/>
    </row>
    <row r="713" spans="1:8" ht="14.25" customHeight="1" x14ac:dyDescent="0.2">
      <c r="A713" s="29"/>
      <c r="B713" s="29"/>
      <c r="C713" s="29"/>
      <c r="D713" s="29"/>
      <c r="E713" s="29"/>
      <c r="F713" s="29"/>
      <c r="G713" s="45">
        <v>2023</v>
      </c>
      <c r="H713" s="45">
        <v>2024</v>
      </c>
    </row>
    <row r="714" spans="1:8" ht="14.25" customHeight="1" x14ac:dyDescent="0.2">
      <c r="A714" s="13" t="s">
        <v>7</v>
      </c>
      <c r="B714" s="16"/>
      <c r="C714" s="16"/>
      <c r="D714" s="16"/>
      <c r="E714" s="16"/>
      <c r="F714" s="16"/>
      <c r="G714" s="27" t="s">
        <v>3</v>
      </c>
      <c r="H714" s="32" t="s">
        <v>3</v>
      </c>
    </row>
    <row r="715" spans="1:8" ht="14.25" customHeight="1" x14ac:dyDescent="0.2">
      <c r="A715" s="14" t="s">
        <v>8</v>
      </c>
      <c r="B715" s="17"/>
      <c r="C715" s="17"/>
      <c r="D715" s="17"/>
      <c r="E715" s="17"/>
      <c r="F715" s="17"/>
      <c r="G715" s="15" t="s">
        <v>3</v>
      </c>
      <c r="H715" s="33" t="s">
        <v>3</v>
      </c>
    </row>
    <row r="716" spans="1:8" ht="14.25" customHeight="1" x14ac:dyDescent="0.2">
      <c r="A716" s="14" t="s">
        <v>9</v>
      </c>
      <c r="B716" s="17"/>
      <c r="C716" s="17"/>
      <c r="D716" s="17"/>
      <c r="E716" s="17"/>
      <c r="F716" s="17"/>
      <c r="G716" s="15" t="s">
        <v>3</v>
      </c>
      <c r="H716" s="33" t="s">
        <v>3</v>
      </c>
    </row>
    <row r="717" spans="1:8" ht="14.25" customHeight="1" x14ac:dyDescent="0.2">
      <c r="A717" s="14" t="s">
        <v>11</v>
      </c>
      <c r="B717" s="17"/>
      <c r="C717" s="17"/>
      <c r="D717" s="17"/>
      <c r="E717" s="17"/>
      <c r="F717" s="17"/>
      <c r="G717" s="15" t="s">
        <v>3</v>
      </c>
      <c r="H717" s="33" t="s">
        <v>3</v>
      </c>
    </row>
    <row r="718" spans="1:8" ht="14.25" customHeight="1" x14ac:dyDescent="0.2">
      <c r="A718" s="14" t="s">
        <v>103</v>
      </c>
      <c r="B718" s="17"/>
      <c r="C718" s="17"/>
      <c r="D718" s="17"/>
      <c r="E718" s="17"/>
      <c r="F718" s="17"/>
      <c r="G718" s="15" t="s">
        <v>3</v>
      </c>
      <c r="H718" s="33" t="s">
        <v>3</v>
      </c>
    </row>
    <row r="719" spans="1:8" ht="14.25" customHeight="1" x14ac:dyDescent="0.2">
      <c r="A719" s="14" t="s">
        <v>12</v>
      </c>
      <c r="B719" s="17"/>
      <c r="C719" s="17"/>
      <c r="D719" s="17"/>
      <c r="E719" s="17"/>
      <c r="F719" s="17"/>
      <c r="G719" s="15" t="s">
        <v>3</v>
      </c>
      <c r="H719" s="33" t="s">
        <v>3</v>
      </c>
    </row>
    <row r="720" spans="1:8" ht="14.25" customHeight="1" x14ac:dyDescent="0.2">
      <c r="A720" s="8" t="s">
        <v>4</v>
      </c>
      <c r="B720" s="12"/>
      <c r="C720" s="12"/>
      <c r="D720" s="12"/>
      <c r="E720" s="12"/>
      <c r="F720" s="12"/>
      <c r="G720" s="10" t="s">
        <v>3</v>
      </c>
      <c r="H720" s="42" t="s">
        <v>3</v>
      </c>
    </row>
    <row r="721" spans="1:10" ht="14.25" customHeight="1" x14ac:dyDescent="0.2">
      <c r="A721"/>
      <c r="B721" s="3"/>
      <c r="C721" s="3"/>
      <c r="D721" s="3"/>
      <c r="E721" s="3"/>
      <c r="F721" s="3"/>
      <c r="G721" s="5"/>
      <c r="H721" s="43"/>
    </row>
    <row r="722" spans="1:10" ht="14.25" customHeight="1" x14ac:dyDescent="0.2">
      <c r="A722" t="s">
        <v>17</v>
      </c>
      <c r="G722" s="5" t="s">
        <v>3</v>
      </c>
      <c r="H722" s="71" t="s">
        <v>3</v>
      </c>
    </row>
    <row r="723" spans="1:10" ht="14.25" customHeight="1" x14ac:dyDescent="0.2">
      <c r="A723" s="8" t="s">
        <v>4</v>
      </c>
      <c r="B723" s="4"/>
      <c r="C723" s="4"/>
      <c r="D723" s="4"/>
      <c r="E723" s="4"/>
      <c r="F723" s="4"/>
      <c r="G723" s="10" t="s">
        <v>3</v>
      </c>
      <c r="H723" s="42" t="s">
        <v>3</v>
      </c>
    </row>
    <row r="726" spans="1:10" ht="14.25" customHeight="1" x14ac:dyDescent="0.2">
      <c r="A726" s="278" t="s">
        <v>143</v>
      </c>
      <c r="B726" s="261"/>
      <c r="C726" s="261"/>
      <c r="D726" s="261"/>
      <c r="E726" s="261"/>
      <c r="F726" s="261"/>
      <c r="G726" s="141"/>
      <c r="H726" s="142"/>
    </row>
    <row r="727" spans="1:10" ht="14.25" customHeight="1" x14ac:dyDescent="0.2">
      <c r="A727" s="29"/>
      <c r="B727" s="29"/>
      <c r="C727" s="29"/>
      <c r="D727" s="29"/>
      <c r="E727" s="29"/>
      <c r="F727" s="29"/>
      <c r="G727" s="45">
        <v>2023</v>
      </c>
      <c r="H727" s="45">
        <v>2024</v>
      </c>
    </row>
    <row r="728" spans="1:10" ht="24.75" customHeight="1" x14ac:dyDescent="0.2">
      <c r="A728" s="294" t="s">
        <v>144</v>
      </c>
      <c r="B728" s="294"/>
      <c r="C728" s="294"/>
      <c r="D728" s="294"/>
      <c r="E728" s="294"/>
      <c r="F728" s="294"/>
      <c r="G728" s="27" t="s">
        <v>3</v>
      </c>
      <c r="H728" s="27" t="s">
        <v>3</v>
      </c>
    </row>
    <row r="729" spans="1:10" ht="14.25" customHeight="1" x14ac:dyDescent="0.2">
      <c r="A729" s="14" t="s">
        <v>145</v>
      </c>
      <c r="B729" s="17"/>
      <c r="C729" s="17"/>
      <c r="D729" s="17"/>
      <c r="E729" s="17"/>
      <c r="F729" s="17"/>
      <c r="G729" s="15" t="s">
        <v>3</v>
      </c>
      <c r="H729" s="15" t="s">
        <v>3</v>
      </c>
    </row>
    <row r="730" spans="1:10" ht="14.25" customHeight="1" x14ac:dyDescent="0.2">
      <c r="A730" s="14" t="s">
        <v>146</v>
      </c>
      <c r="B730" s="17"/>
      <c r="C730" s="17"/>
      <c r="D730" s="17"/>
      <c r="E730" s="17"/>
      <c r="F730" s="17"/>
      <c r="G730" s="15">
        <v>6</v>
      </c>
      <c r="H730" s="15">
        <v>7</v>
      </c>
    </row>
    <row r="731" spans="1:10" ht="14.25" customHeight="1" x14ac:dyDescent="0.2">
      <c r="A731" s="14" t="s">
        <v>147</v>
      </c>
      <c r="B731" s="17"/>
      <c r="C731" s="17"/>
      <c r="D731" s="17"/>
      <c r="E731" s="17"/>
      <c r="F731" s="17"/>
      <c r="G731" s="14">
        <v>589</v>
      </c>
      <c r="H731" s="15">
        <v>579</v>
      </c>
    </row>
    <row r="732" spans="1:10" ht="14.25" customHeight="1" x14ac:dyDescent="0.2">
      <c r="A732" t="s">
        <v>148</v>
      </c>
      <c r="G732">
        <v>11</v>
      </c>
      <c r="H732" s="5">
        <v>11</v>
      </c>
    </row>
    <row r="733" spans="1:10" ht="14.25" customHeight="1" x14ac:dyDescent="0.2">
      <c r="A733" s="8" t="s">
        <v>4</v>
      </c>
      <c r="B733" s="12"/>
      <c r="C733" s="12"/>
      <c r="D733" s="12"/>
      <c r="E733" s="12"/>
      <c r="F733" s="12"/>
      <c r="G733" s="8">
        <v>606</v>
      </c>
      <c r="H733" s="10">
        <v>597</v>
      </c>
    </row>
    <row r="736" spans="1:10" ht="14.25" customHeight="1" x14ac:dyDescent="0.2">
      <c r="A736" s="77" t="s">
        <v>149</v>
      </c>
      <c r="B736" s="77"/>
      <c r="C736" s="77"/>
      <c r="D736" s="77"/>
      <c r="E736" s="77"/>
      <c r="F736" s="77"/>
      <c r="G736" s="77"/>
      <c r="H736" s="77"/>
      <c r="I736" s="1"/>
      <c r="J736" s="1"/>
    </row>
    <row r="738" spans="1:8" customFormat="1" ht="27.75" customHeight="1" x14ac:dyDescent="0.2">
      <c r="A738" s="285" t="s">
        <v>643</v>
      </c>
      <c r="B738" s="285"/>
      <c r="C738" s="285"/>
      <c r="D738" s="285"/>
      <c r="E738" s="285"/>
      <c r="F738" s="285"/>
      <c r="G738" s="45">
        <v>2023</v>
      </c>
      <c r="H738" s="45">
        <v>2024</v>
      </c>
    </row>
    <row r="739" spans="1:8" customFormat="1" ht="14.25" customHeight="1" x14ac:dyDescent="0.2">
      <c r="A739" s="220" t="s">
        <v>46</v>
      </c>
      <c r="B739" s="35" t="s">
        <v>636</v>
      </c>
      <c r="C739" s="35"/>
      <c r="D739" s="35"/>
      <c r="E739" s="35"/>
      <c r="F739" s="35"/>
      <c r="G739" s="35">
        <v>47</v>
      </c>
      <c r="H739" s="15">
        <v>30</v>
      </c>
    </row>
    <row r="740" spans="1:8" customFormat="1" ht="14.25" customHeight="1" x14ac:dyDescent="0.2">
      <c r="A740" s="37" t="s">
        <v>50</v>
      </c>
      <c r="B740" s="14" t="s">
        <v>636</v>
      </c>
      <c r="C740" s="14"/>
      <c r="D740" s="14"/>
      <c r="E740" s="14"/>
      <c r="F740" s="14"/>
      <c r="G740" s="14">
        <v>12</v>
      </c>
      <c r="H740" s="15">
        <v>23</v>
      </c>
    </row>
    <row r="741" spans="1:8" customFormat="1" ht="14.25" customHeight="1" x14ac:dyDescent="0.2">
      <c r="A741" s="24" t="s">
        <v>51</v>
      </c>
      <c r="B741" s="14" t="s">
        <v>636</v>
      </c>
      <c r="C741" s="14"/>
      <c r="D741" s="14"/>
      <c r="E741" s="14"/>
      <c r="F741" s="15"/>
      <c r="G741" s="15">
        <v>3</v>
      </c>
      <c r="H741" s="15">
        <v>7</v>
      </c>
    </row>
    <row r="742" spans="1:8" customFormat="1" ht="14.25" customHeight="1" x14ac:dyDescent="0.2">
      <c r="A742" s="24" t="s">
        <v>52</v>
      </c>
      <c r="B742" s="14" t="s">
        <v>636</v>
      </c>
      <c r="C742" s="14"/>
      <c r="D742" s="14"/>
      <c r="E742" s="14"/>
      <c r="F742" s="15"/>
      <c r="G742" s="15" t="s">
        <v>3</v>
      </c>
      <c r="H742" s="15">
        <v>1</v>
      </c>
    </row>
    <row r="743" spans="1:8" customFormat="1" ht="14.25" customHeight="1" x14ac:dyDescent="0.2">
      <c r="A743" s="37" t="s">
        <v>53</v>
      </c>
      <c r="B743" s="14" t="s">
        <v>636</v>
      </c>
      <c r="C743" s="14"/>
      <c r="D743" s="14"/>
      <c r="E743" s="14"/>
      <c r="F743" s="15"/>
      <c r="G743" s="15" t="s">
        <v>3</v>
      </c>
      <c r="H743" s="15" t="s">
        <v>3</v>
      </c>
    </row>
    <row r="744" spans="1:8" customFormat="1" ht="14.25" customHeight="1" x14ac:dyDescent="0.2">
      <c r="A744" s="37" t="s">
        <v>47</v>
      </c>
      <c r="B744" s="14" t="s">
        <v>636</v>
      </c>
      <c r="C744" s="14"/>
      <c r="D744" s="14"/>
      <c r="E744" s="14"/>
      <c r="F744" s="15"/>
      <c r="G744" s="15" t="s">
        <v>3</v>
      </c>
      <c r="H744" s="15" t="s">
        <v>3</v>
      </c>
    </row>
    <row r="745" spans="1:8" customFormat="1" ht="14.25" customHeight="1" x14ac:dyDescent="0.2">
      <c r="A745" s="222" t="s">
        <v>48</v>
      </c>
      <c r="B745" s="187" t="s">
        <v>636</v>
      </c>
      <c r="C745" s="187"/>
      <c r="D745" s="187"/>
      <c r="E745" s="187"/>
      <c r="F745" s="223"/>
      <c r="G745" s="15" t="s">
        <v>3</v>
      </c>
      <c r="H745" s="15" t="s">
        <v>3</v>
      </c>
    </row>
    <row r="746" spans="1:8" customFormat="1" ht="14.25" customHeight="1" x14ac:dyDescent="0.2">
      <c r="A746" s="19" t="s">
        <v>246</v>
      </c>
      <c r="B746" t="s">
        <v>636</v>
      </c>
      <c r="F746" s="5"/>
      <c r="G746" s="5" t="s">
        <v>3</v>
      </c>
      <c r="H746" s="15" t="s">
        <v>3</v>
      </c>
    </row>
    <row r="747" spans="1:8" customFormat="1" ht="14.25" customHeight="1" x14ac:dyDescent="0.2">
      <c r="A747" s="26" t="s">
        <v>4</v>
      </c>
      <c r="B747" s="9"/>
      <c r="C747" s="9"/>
      <c r="D747" s="9"/>
      <c r="E747" s="9"/>
      <c r="F747" s="10"/>
      <c r="G747" s="129">
        <f>SUM(G739:G746)</f>
        <v>62</v>
      </c>
      <c r="H747" s="129">
        <f>SUM(H739:H746)</f>
        <v>61</v>
      </c>
    </row>
    <row r="748" spans="1:8" customFormat="1" ht="14.25" customHeight="1" x14ac:dyDescent="0.2">
      <c r="A748" s="31"/>
      <c r="F748" s="25"/>
      <c r="G748" s="140"/>
      <c r="H748" s="140"/>
    </row>
    <row r="750" spans="1:8" customFormat="1" ht="27.75" customHeight="1" x14ac:dyDescent="0.2">
      <c r="A750" s="285" t="s">
        <v>645</v>
      </c>
      <c r="B750" s="285"/>
      <c r="C750" s="285"/>
      <c r="D750" s="285"/>
    </row>
    <row r="751" spans="1:8" customFormat="1" ht="14.25" customHeight="1" x14ac:dyDescent="0.2">
      <c r="A751" s="35">
        <v>2023</v>
      </c>
      <c r="B751" s="35">
        <v>2024</v>
      </c>
      <c r="C751" s="225" t="s">
        <v>4</v>
      </c>
    </row>
    <row r="752" spans="1:8" customFormat="1" ht="14.25" customHeight="1" x14ac:dyDescent="0.2">
      <c r="A752" s="226">
        <v>1</v>
      </c>
      <c r="B752" s="226">
        <v>7</v>
      </c>
      <c r="C752" s="227">
        <f>SUM(A752:B752)</f>
        <v>8</v>
      </c>
    </row>
    <row r="753" spans="1:8" customFormat="1" ht="14.25" customHeight="1" x14ac:dyDescent="0.2">
      <c r="A753" s="245" t="s">
        <v>71</v>
      </c>
      <c r="B753" s="15" t="s">
        <v>44</v>
      </c>
      <c r="C753" s="246" t="s">
        <v>71</v>
      </c>
    </row>
    <row r="754" spans="1:8" customFormat="1" ht="14.25" customHeight="1" x14ac:dyDescent="0.2">
      <c r="A754" s="242"/>
      <c r="B754" s="5"/>
      <c r="C754" s="31"/>
    </row>
    <row r="756" spans="1:8" ht="14.25" customHeight="1" x14ac:dyDescent="0.2">
      <c r="A756" s="278" t="s">
        <v>150</v>
      </c>
      <c r="B756" s="261"/>
      <c r="C756" s="261"/>
      <c r="D756" s="261"/>
      <c r="E756" s="261"/>
      <c r="F756" s="261"/>
      <c r="G756" s="141"/>
      <c r="H756" s="142"/>
    </row>
    <row r="757" spans="1:8" ht="14.25" customHeight="1" x14ac:dyDescent="0.2">
      <c r="A757" s="20"/>
      <c r="B757" s="20"/>
      <c r="C757" s="20"/>
      <c r="D757" s="20"/>
      <c r="E757" s="20"/>
      <c r="F757" s="20"/>
      <c r="G757" s="3"/>
      <c r="H757" s="43"/>
    </row>
    <row r="758" spans="1:8" ht="14.25" customHeight="1" x14ac:dyDescent="0.2">
      <c r="A758" s="106" t="s">
        <v>365</v>
      </c>
      <c r="B758" s="106"/>
      <c r="C758" s="106"/>
      <c r="D758" s="106"/>
      <c r="E758" s="106"/>
      <c r="F758" s="106"/>
      <c r="G758" s="106"/>
      <c r="H758" s="106"/>
    </row>
    <row r="759" spans="1:8" ht="14.25" customHeight="1" x14ac:dyDescent="0.2">
      <c r="A759" s="29"/>
      <c r="B759" s="29"/>
      <c r="C759" s="29"/>
      <c r="D759" s="29"/>
      <c r="E759" s="29"/>
      <c r="F759" s="29"/>
      <c r="G759" s="45">
        <v>2023</v>
      </c>
      <c r="H759" s="45">
        <v>2024</v>
      </c>
    </row>
    <row r="760" spans="1:8" ht="14.25" customHeight="1" x14ac:dyDescent="0.2">
      <c r="A760" s="13" t="s">
        <v>0</v>
      </c>
      <c r="B760" s="16"/>
      <c r="C760" s="16"/>
      <c r="D760" s="16"/>
      <c r="E760" s="16"/>
      <c r="F760" s="16"/>
      <c r="G760" s="27">
        <v>3</v>
      </c>
      <c r="H760" s="27">
        <v>6</v>
      </c>
    </row>
    <row r="761" spans="1:8" ht="14.25" customHeight="1" x14ac:dyDescent="0.2">
      <c r="A761" t="s">
        <v>55</v>
      </c>
      <c r="G761" s="5">
        <v>14</v>
      </c>
      <c r="H761" s="5">
        <v>6</v>
      </c>
    </row>
    <row r="762" spans="1:8" ht="14.25" customHeight="1" x14ac:dyDescent="0.2">
      <c r="A762" s="8" t="s">
        <v>4</v>
      </c>
      <c r="B762" s="12"/>
      <c r="C762" s="12"/>
      <c r="D762" s="12"/>
      <c r="E762" s="12"/>
      <c r="F762" s="12"/>
      <c r="G762" s="10">
        <v>17</v>
      </c>
      <c r="H762" s="10">
        <v>12</v>
      </c>
    </row>
    <row r="763" spans="1:8" ht="14.25" customHeight="1" x14ac:dyDescent="0.2">
      <c r="A763" s="1"/>
      <c r="G763" s="1"/>
      <c r="H763" s="25"/>
    </row>
    <row r="764" spans="1:8" ht="14.25" customHeight="1" x14ac:dyDescent="0.2">
      <c r="H764" s="71"/>
    </row>
    <row r="765" spans="1:8" ht="14.25" customHeight="1" x14ac:dyDescent="0.2">
      <c r="A765" s="77" t="s">
        <v>56</v>
      </c>
      <c r="B765" s="141"/>
      <c r="C765" s="141"/>
      <c r="D765" s="141"/>
      <c r="E765" s="141"/>
      <c r="F765" s="141"/>
      <c r="G765" s="77"/>
      <c r="H765" s="145"/>
    </row>
    <row r="766" spans="1:8" ht="14.25" customHeight="1" x14ac:dyDescent="0.2">
      <c r="A766" s="29"/>
      <c r="B766" s="29"/>
      <c r="C766" s="29"/>
      <c r="D766" s="29"/>
      <c r="E766" s="29"/>
      <c r="F766" s="29"/>
      <c r="G766" s="45">
        <v>2023</v>
      </c>
      <c r="H766" s="45">
        <v>2024</v>
      </c>
    </row>
    <row r="767" spans="1:8" ht="14.25" customHeight="1" x14ac:dyDescent="0.2">
      <c r="A767" s="13" t="s">
        <v>7</v>
      </c>
      <c r="B767" s="16"/>
      <c r="C767" s="16"/>
      <c r="D767" s="16"/>
      <c r="E767" s="16"/>
      <c r="F767" s="16"/>
      <c r="G767" s="27" t="s">
        <v>3</v>
      </c>
      <c r="H767" s="27" t="s">
        <v>3</v>
      </c>
    </row>
    <row r="768" spans="1:8" ht="14.25" customHeight="1" x14ac:dyDescent="0.2">
      <c r="A768" s="14" t="s">
        <v>8</v>
      </c>
      <c r="B768" s="17"/>
      <c r="C768" s="17"/>
      <c r="D768" s="17"/>
      <c r="E768" s="17"/>
      <c r="F768" s="17"/>
      <c r="G768" s="15" t="s">
        <v>3</v>
      </c>
      <c r="H768" s="15">
        <v>2</v>
      </c>
    </row>
    <row r="769" spans="1:10" ht="14.25" customHeight="1" x14ac:dyDescent="0.2">
      <c r="A769" s="14" t="s">
        <v>9</v>
      </c>
      <c r="B769" s="17"/>
      <c r="C769" s="17"/>
      <c r="D769" s="17"/>
      <c r="E769" s="17"/>
      <c r="F769" s="17"/>
      <c r="G769" s="15">
        <v>7</v>
      </c>
      <c r="H769" s="15">
        <v>6</v>
      </c>
    </row>
    <row r="770" spans="1:10" ht="14.25" customHeight="1" x14ac:dyDescent="0.2">
      <c r="A770" s="14" t="s">
        <v>11</v>
      </c>
      <c r="B770" s="17"/>
      <c r="C770" s="17"/>
      <c r="D770" s="17"/>
      <c r="E770" s="17"/>
      <c r="F770" s="17"/>
      <c r="G770" s="15">
        <v>3</v>
      </c>
      <c r="H770" s="15">
        <v>2</v>
      </c>
    </row>
    <row r="771" spans="1:10" ht="14.25" customHeight="1" x14ac:dyDescent="0.2">
      <c r="A771" s="14" t="s">
        <v>79</v>
      </c>
      <c r="B771" s="17"/>
      <c r="C771" s="17"/>
      <c r="D771" s="17"/>
      <c r="E771" s="17"/>
      <c r="F771" s="17"/>
      <c r="G771" s="15">
        <v>1</v>
      </c>
      <c r="H771" s="15" t="s">
        <v>3</v>
      </c>
    </row>
    <row r="772" spans="1:10" ht="14.25" customHeight="1" x14ac:dyDescent="0.2">
      <c r="A772" t="s">
        <v>17</v>
      </c>
      <c r="G772" s="5">
        <v>6</v>
      </c>
      <c r="H772" s="5">
        <v>2</v>
      </c>
    </row>
    <row r="773" spans="1:10" ht="14.25" customHeight="1" x14ac:dyDescent="0.2">
      <c r="A773" s="8" t="s">
        <v>4</v>
      </c>
      <c r="B773" s="12"/>
      <c r="C773" s="12"/>
      <c r="D773" s="12"/>
      <c r="E773" s="12"/>
      <c r="F773" s="12"/>
      <c r="G773" s="10">
        <v>17</v>
      </c>
      <c r="H773" s="10">
        <v>12</v>
      </c>
    </row>
    <row r="774" spans="1:10" ht="14.25" customHeight="1" x14ac:dyDescent="0.2">
      <c r="H774" s="71"/>
    </row>
    <row r="775" spans="1:10" ht="14.25" customHeight="1" x14ac:dyDescent="0.2">
      <c r="H775" s="71"/>
    </row>
    <row r="776" spans="1:10" ht="14.25" customHeight="1" x14ac:dyDescent="0.2">
      <c r="H776" s="71"/>
    </row>
    <row r="777" spans="1:10" ht="14.25" customHeight="1" x14ac:dyDescent="0.25">
      <c r="A777" s="298" t="s">
        <v>151</v>
      </c>
      <c r="B777" s="261"/>
      <c r="C777" s="261"/>
      <c r="D777" s="261"/>
      <c r="E777" s="261"/>
      <c r="F777" s="261"/>
      <c r="G777" s="143"/>
      <c r="H777" s="144"/>
    </row>
    <row r="778" spans="1:10" ht="14.25" customHeight="1" x14ac:dyDescent="0.2">
      <c r="A778" s="29"/>
      <c r="B778" s="29"/>
      <c r="C778" s="29"/>
      <c r="D778" s="29"/>
      <c r="E778" s="29"/>
      <c r="F778" s="29"/>
      <c r="G778" s="45">
        <v>2023</v>
      </c>
      <c r="H778" s="45">
        <v>2024</v>
      </c>
    </row>
    <row r="779" spans="1:10" ht="14.25" customHeight="1" x14ac:dyDescent="0.2">
      <c r="A779" s="13" t="s">
        <v>152</v>
      </c>
      <c r="B779" s="16"/>
      <c r="C779" s="16"/>
      <c r="D779" s="16"/>
      <c r="E779" s="16"/>
      <c r="F779" s="16"/>
      <c r="G779" s="16">
        <v>21</v>
      </c>
      <c r="H779" s="32">
        <v>28</v>
      </c>
    </row>
    <row r="780" spans="1:10" ht="14.25" customHeight="1" x14ac:dyDescent="0.2">
      <c r="A780" t="s">
        <v>153</v>
      </c>
      <c r="G780" s="2">
        <v>48</v>
      </c>
      <c r="H780" s="71">
        <v>16</v>
      </c>
    </row>
    <row r="781" spans="1:10" ht="14.25" customHeight="1" x14ac:dyDescent="0.2">
      <c r="A781" s="4" t="s">
        <v>4</v>
      </c>
      <c r="B781" s="4"/>
      <c r="C781" s="4"/>
      <c r="D781" s="4"/>
      <c r="E781" s="4"/>
      <c r="F781" s="4"/>
      <c r="G781" s="4">
        <f>G779+G780</f>
        <v>69</v>
      </c>
      <c r="H781" s="42">
        <f>H779+H780</f>
        <v>44</v>
      </c>
    </row>
    <row r="782" spans="1:10" ht="14.25" customHeight="1" x14ac:dyDescent="0.2">
      <c r="A782" s="3"/>
      <c r="B782" s="3"/>
      <c r="C782" s="3"/>
      <c r="D782" s="3"/>
      <c r="E782" s="3"/>
      <c r="F782" s="3"/>
      <c r="G782" s="3"/>
      <c r="H782" s="3"/>
      <c r="I782" s="3"/>
      <c r="J782" s="43"/>
    </row>
    <row r="785" spans="1:10" ht="14.25" customHeight="1" x14ac:dyDescent="0.25">
      <c r="A785" s="298" t="s">
        <v>154</v>
      </c>
      <c r="B785" s="298"/>
      <c r="C785" s="298"/>
      <c r="D785" s="298"/>
      <c r="E785" s="298"/>
      <c r="F785" s="298"/>
      <c r="G785" s="298"/>
      <c r="H785" s="298"/>
      <c r="I785" s="143"/>
      <c r="J785" s="144"/>
    </row>
    <row r="787" spans="1:10" ht="14.25" customHeight="1" x14ac:dyDescent="0.2">
      <c r="A787" s="77" t="s">
        <v>155</v>
      </c>
      <c r="B787" s="141"/>
      <c r="C787" s="141"/>
      <c r="D787" s="141"/>
      <c r="E787" s="141"/>
      <c r="F787" s="141"/>
      <c r="G787" s="141"/>
      <c r="H787" s="142"/>
    </row>
    <row r="788" spans="1:10" ht="14.25" customHeight="1" x14ac:dyDescent="0.2">
      <c r="A788" s="29"/>
      <c r="B788" s="29"/>
      <c r="C788" s="29"/>
      <c r="D788" s="29"/>
      <c r="E788" s="29"/>
      <c r="F788" s="29"/>
      <c r="G788" s="45">
        <v>2023</v>
      </c>
      <c r="H788" s="45">
        <v>2024</v>
      </c>
    </row>
    <row r="789" spans="1:10" ht="24.75" customHeight="1" x14ac:dyDescent="0.2">
      <c r="A789" s="294" t="s">
        <v>156</v>
      </c>
      <c r="B789" s="294"/>
      <c r="C789" s="294"/>
      <c r="D789" s="294"/>
      <c r="E789" s="294"/>
      <c r="F789" s="294"/>
      <c r="G789" s="27" t="s">
        <v>3</v>
      </c>
      <c r="H789" s="27">
        <v>6</v>
      </c>
    </row>
    <row r="790" spans="1:10" ht="14.25" customHeight="1" x14ac:dyDescent="0.2">
      <c r="A790" s="14" t="s">
        <v>157</v>
      </c>
      <c r="B790" s="17"/>
      <c r="C790" s="17"/>
      <c r="D790" s="17"/>
      <c r="E790" s="17"/>
      <c r="F790" s="17"/>
      <c r="G790" s="14">
        <v>2</v>
      </c>
      <c r="H790" s="15">
        <v>1</v>
      </c>
    </row>
    <row r="791" spans="1:10" ht="14.25" customHeight="1" x14ac:dyDescent="0.2">
      <c r="A791" s="14" t="s">
        <v>158</v>
      </c>
      <c r="B791" s="17"/>
      <c r="C791" s="17"/>
      <c r="D791" s="17"/>
      <c r="E791" s="17"/>
      <c r="F791" s="17"/>
      <c r="G791" s="15" t="s">
        <v>3</v>
      </c>
      <c r="H791" s="15" t="s">
        <v>3</v>
      </c>
    </row>
    <row r="792" spans="1:10" ht="14.25" customHeight="1" x14ac:dyDescent="0.2">
      <c r="A792" t="s">
        <v>159</v>
      </c>
      <c r="G792">
        <v>9</v>
      </c>
      <c r="H792" s="5">
        <v>15</v>
      </c>
    </row>
    <row r="793" spans="1:10" ht="14.25" customHeight="1" x14ac:dyDescent="0.2">
      <c r="A793" s="8" t="s">
        <v>4</v>
      </c>
      <c r="B793" s="12"/>
      <c r="C793" s="12"/>
      <c r="D793" s="12"/>
      <c r="E793" s="12"/>
      <c r="F793" s="12"/>
      <c r="G793" s="8">
        <v>11</v>
      </c>
      <c r="H793" s="10">
        <v>22</v>
      </c>
    </row>
  </sheetData>
  <sheetProtection algorithmName="SHA-512" hashValue="VCMg37T26j0ToTG9mayqpxzm8zt+Sv47yBdUQ/kVt8jCCDkYju6A0hjeIGDDKRehCFTf+r7bVYjZGw30NgjWJQ==" saltValue="Af3Da8IbZVosQoFzxUFxLw==" spinCount="100000" sheet="1" objects="1" scenarios="1"/>
  <mergeCells count="55">
    <mergeCell ref="A6:D6"/>
    <mergeCell ref="A9:F9"/>
    <mergeCell ref="A112:E112"/>
    <mergeCell ref="A439:H439"/>
    <mergeCell ref="A347:H347"/>
    <mergeCell ref="A334:H334"/>
    <mergeCell ref="A242:H242"/>
    <mergeCell ref="A129:H129"/>
    <mergeCell ref="A315:F315"/>
    <mergeCell ref="A296:F296"/>
    <mergeCell ref="A281:F281"/>
    <mergeCell ref="A244:E244"/>
    <mergeCell ref="A62:E62"/>
    <mergeCell ref="A349:F349"/>
    <mergeCell ref="A420:F420"/>
    <mergeCell ref="A345:J345"/>
    <mergeCell ref="A789:F789"/>
    <mergeCell ref="A777:F777"/>
    <mergeCell ref="A756:F756"/>
    <mergeCell ref="A728:F728"/>
    <mergeCell ref="A726:F726"/>
    <mergeCell ref="A703:H703"/>
    <mergeCell ref="A679:F679"/>
    <mergeCell ref="A785:H785"/>
    <mergeCell ref="A647:J647"/>
    <mergeCell ref="A649:G649"/>
    <mergeCell ref="A738:F738"/>
    <mergeCell ref="A665:B665"/>
    <mergeCell ref="A651:B651"/>
    <mergeCell ref="A626:F626"/>
    <mergeCell ref="A401:G401"/>
    <mergeCell ref="A750:D750"/>
    <mergeCell ref="A76:D76"/>
    <mergeCell ref="A204:E204"/>
    <mergeCell ref="A82:E82"/>
    <mergeCell ref="A415:D415"/>
    <mergeCell ref="A117:F117"/>
    <mergeCell ref="A247:F247"/>
    <mergeCell ref="A352:F352"/>
    <mergeCell ref="A240:E240"/>
    <mergeCell ref="A210:E210"/>
    <mergeCell ref="A114:D114"/>
    <mergeCell ref="A310:D310"/>
    <mergeCell ref="A170:F170"/>
    <mergeCell ref="A386:F386"/>
    <mergeCell ref="A515:D515"/>
    <mergeCell ref="A620:D620"/>
    <mergeCell ref="A487:F487"/>
    <mergeCell ref="A452:F452"/>
    <mergeCell ref="A450:G450"/>
    <mergeCell ref="A593:F593"/>
    <mergeCell ref="A541:F541"/>
    <mergeCell ref="A520:F520"/>
    <mergeCell ref="A501:G501"/>
    <mergeCell ref="A606:F606"/>
  </mergeCells>
  <pageMargins left="0.70866141732283472" right="0.70866141732283472" top="0.74803149606299213" bottom="0.74803149606299213" header="0.31496062992125984" footer="0.31496062992125984"/>
  <pageSetup paperSize="9" scale="81"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9BDCFD-5988-49E1-91FD-DDA2A8881AB9}">
  <sheetPr>
    <pageSetUpPr fitToPage="1"/>
  </sheetPr>
  <dimension ref="A2:I40"/>
  <sheetViews>
    <sheetView showGridLines="0" zoomScale="130" zoomScaleNormal="130" workbookViewId="0">
      <selection activeCell="K13" sqref="K13"/>
    </sheetView>
  </sheetViews>
  <sheetFormatPr baseColWidth="10" defaultRowHeight="14.25" customHeight="1" x14ac:dyDescent="0.2"/>
  <cols>
    <col min="1" max="8" width="11.42578125" customWidth="1"/>
    <col min="9" max="10" width="8.7109375" customWidth="1"/>
  </cols>
  <sheetData>
    <row r="2" spans="1:9" ht="14.25" customHeight="1" x14ac:dyDescent="0.25">
      <c r="A2" s="269" t="s">
        <v>462</v>
      </c>
      <c r="B2" s="269"/>
      <c r="C2" s="269"/>
      <c r="D2" s="269"/>
      <c r="E2" s="269"/>
      <c r="F2" s="269"/>
      <c r="G2" s="269"/>
      <c r="H2" s="269"/>
      <c r="I2" s="269"/>
    </row>
    <row r="4" spans="1:9" ht="14.25" customHeight="1" x14ac:dyDescent="0.25">
      <c r="A4" s="153" t="s">
        <v>461</v>
      </c>
      <c r="B4" s="137"/>
      <c r="C4" s="137"/>
      <c r="D4" s="137"/>
      <c r="E4" s="137"/>
      <c r="F4" s="137"/>
      <c r="G4" s="137"/>
      <c r="H4" s="137"/>
      <c r="I4" s="137"/>
    </row>
    <row r="5" spans="1:9" ht="14.25" customHeight="1" x14ac:dyDescent="0.2">
      <c r="A5" s="137"/>
      <c r="B5" s="137"/>
      <c r="C5" s="137"/>
      <c r="D5" s="137"/>
      <c r="E5" s="137"/>
      <c r="F5" s="137"/>
      <c r="G5" s="137"/>
      <c r="H5" s="137"/>
      <c r="I5" s="137"/>
    </row>
    <row r="6" spans="1:9" ht="14.25" customHeight="1" x14ac:dyDescent="0.2">
      <c r="A6" s="77" t="s">
        <v>417</v>
      </c>
      <c r="B6" s="78"/>
      <c r="C6" s="78"/>
      <c r="D6" s="78"/>
      <c r="E6" s="78"/>
      <c r="F6" s="78"/>
      <c r="G6" s="78"/>
      <c r="H6" s="78"/>
    </row>
    <row r="7" spans="1:9" ht="14.25" customHeight="1" x14ac:dyDescent="0.2">
      <c r="A7" s="30"/>
      <c r="B7" s="30"/>
      <c r="C7" s="30"/>
      <c r="D7" s="30"/>
      <c r="E7" s="30"/>
      <c r="F7" s="30"/>
      <c r="G7" s="99">
        <v>2023</v>
      </c>
      <c r="H7" s="99">
        <v>2024</v>
      </c>
    </row>
    <row r="8" spans="1:9" ht="14.25" customHeight="1" x14ac:dyDescent="0.2">
      <c r="A8" s="98" t="s">
        <v>0</v>
      </c>
      <c r="B8" s="24"/>
      <c r="C8" s="24"/>
      <c r="D8" s="24"/>
      <c r="E8" s="24"/>
      <c r="F8" s="24"/>
      <c r="G8" s="24">
        <v>6</v>
      </c>
      <c r="H8" s="24">
        <v>3</v>
      </c>
    </row>
    <row r="9" spans="1:9" ht="14.25" customHeight="1" x14ac:dyDescent="0.2">
      <c r="A9" s="98" t="s">
        <v>1</v>
      </c>
      <c r="B9" s="24"/>
      <c r="C9" s="24"/>
      <c r="D9" s="24"/>
      <c r="E9" s="24"/>
      <c r="F9" s="24"/>
      <c r="G9">
        <v>6</v>
      </c>
      <c r="H9">
        <v>9</v>
      </c>
    </row>
    <row r="10" spans="1:9" ht="14.25" customHeight="1" x14ac:dyDescent="0.2">
      <c r="A10" s="8" t="s">
        <v>4</v>
      </c>
      <c r="B10" s="9"/>
      <c r="C10" s="9"/>
      <c r="D10" s="9"/>
      <c r="E10" s="9"/>
      <c r="F10" s="9"/>
      <c r="G10" s="8">
        <v>12</v>
      </c>
      <c r="H10" s="8">
        <v>12</v>
      </c>
    </row>
    <row r="11" spans="1:9" ht="14.25" customHeight="1" x14ac:dyDescent="0.2">
      <c r="A11" s="44"/>
      <c r="B11" s="44"/>
      <c r="C11" s="44"/>
      <c r="D11" s="44"/>
      <c r="E11" s="44"/>
      <c r="F11" s="44"/>
    </row>
    <row r="13" spans="1:9" ht="14.25" customHeight="1" x14ac:dyDescent="0.2">
      <c r="A13" s="77" t="s">
        <v>416</v>
      </c>
      <c r="B13" s="77"/>
      <c r="C13" s="77"/>
      <c r="D13" s="77"/>
      <c r="E13" s="77"/>
      <c r="F13" s="77"/>
      <c r="G13" s="77"/>
      <c r="H13" s="77"/>
    </row>
    <row r="14" spans="1:9" ht="14.25" customHeight="1" x14ac:dyDescent="0.2">
      <c r="A14" s="30"/>
      <c r="B14" s="30"/>
      <c r="C14" s="30"/>
      <c r="D14" s="30"/>
      <c r="E14" s="30"/>
      <c r="F14" s="30"/>
      <c r="G14" s="99">
        <v>2023</v>
      </c>
      <c r="H14" s="99">
        <v>2024</v>
      </c>
    </row>
    <row r="15" spans="1:9" ht="14.25" customHeight="1" x14ac:dyDescent="0.2">
      <c r="A15" s="98" t="s">
        <v>273</v>
      </c>
      <c r="B15" s="24"/>
      <c r="C15" s="24"/>
      <c r="D15" s="24"/>
      <c r="E15" s="98"/>
      <c r="F15" s="24"/>
      <c r="G15" s="24">
        <v>2</v>
      </c>
      <c r="H15" s="24">
        <v>2</v>
      </c>
    </row>
    <row r="16" spans="1:9" ht="14.25" customHeight="1" x14ac:dyDescent="0.2">
      <c r="A16" s="98" t="s">
        <v>274</v>
      </c>
      <c r="B16" s="24"/>
      <c r="C16" s="24"/>
      <c r="D16" s="24"/>
      <c r="E16" s="98"/>
      <c r="F16" s="24"/>
      <c r="G16" s="24" t="s">
        <v>3</v>
      </c>
      <c r="H16" s="24" t="s">
        <v>3</v>
      </c>
    </row>
    <row r="17" spans="1:8" ht="14.25" customHeight="1" x14ac:dyDescent="0.2">
      <c r="A17" s="98" t="s">
        <v>234</v>
      </c>
      <c r="B17" s="24"/>
      <c r="C17" s="24"/>
      <c r="D17" s="24"/>
      <c r="E17" s="98"/>
      <c r="F17" s="24"/>
      <c r="G17" s="24">
        <v>2</v>
      </c>
      <c r="H17" s="24">
        <v>4</v>
      </c>
    </row>
    <row r="18" spans="1:8" ht="14.25" customHeight="1" x14ac:dyDescent="0.2">
      <c r="A18" s="98" t="s">
        <v>275</v>
      </c>
      <c r="B18" s="24"/>
      <c r="C18" s="24"/>
      <c r="D18" s="24"/>
      <c r="E18" s="98"/>
      <c r="F18" s="24"/>
      <c r="G18" s="24">
        <v>5</v>
      </c>
      <c r="H18" s="24">
        <v>2</v>
      </c>
    </row>
    <row r="19" spans="1:8" ht="14.25" customHeight="1" x14ac:dyDescent="0.2">
      <c r="A19" t="s">
        <v>12</v>
      </c>
      <c r="G19" s="5" t="s">
        <v>3</v>
      </c>
      <c r="H19" s="5" t="s">
        <v>3</v>
      </c>
    </row>
    <row r="20" spans="1:8" ht="14.25" customHeight="1" x14ac:dyDescent="0.2">
      <c r="A20" s="8" t="s">
        <v>4</v>
      </c>
      <c r="B20" s="9"/>
      <c r="C20" s="9"/>
      <c r="D20" s="9"/>
      <c r="E20" s="8"/>
      <c r="F20" s="9"/>
      <c r="G20" s="8">
        <v>9</v>
      </c>
      <c r="H20" s="8">
        <v>8</v>
      </c>
    </row>
    <row r="22" spans="1:8" ht="14.25" customHeight="1" x14ac:dyDescent="0.2">
      <c r="A22" s="98" t="s">
        <v>17</v>
      </c>
      <c r="B22" s="24"/>
      <c r="C22" s="24"/>
      <c r="D22" s="24"/>
      <c r="E22" s="98"/>
      <c r="F22" s="24"/>
      <c r="G22" s="24">
        <v>3</v>
      </c>
      <c r="H22" s="27">
        <v>4</v>
      </c>
    </row>
    <row r="23" spans="1:8" ht="14.25" customHeight="1" x14ac:dyDescent="0.2">
      <c r="A23" s="112" t="s">
        <v>276</v>
      </c>
      <c r="B23" s="113"/>
      <c r="C23" s="113"/>
      <c r="D23" s="113"/>
      <c r="E23" s="112"/>
      <c r="F23" s="113"/>
      <c r="G23" s="113">
        <v>1</v>
      </c>
      <c r="H23" s="113">
        <v>1</v>
      </c>
    </row>
    <row r="24" spans="1:8" ht="14.25" customHeight="1" x14ac:dyDescent="0.2">
      <c r="A24" s="8" t="s">
        <v>4</v>
      </c>
      <c r="B24" s="9"/>
      <c r="C24" s="9"/>
      <c r="D24" s="9"/>
      <c r="E24" s="8"/>
      <c r="F24" s="9"/>
      <c r="G24" s="8">
        <v>12</v>
      </c>
      <c r="H24" s="8">
        <v>12</v>
      </c>
    </row>
    <row r="28" spans="1:8" ht="14.25" customHeight="1" x14ac:dyDescent="0.25">
      <c r="A28" s="153" t="s">
        <v>463</v>
      </c>
      <c r="B28" s="137"/>
      <c r="C28" s="137"/>
      <c r="D28" s="137"/>
      <c r="E28" s="137"/>
      <c r="F28" s="137"/>
      <c r="G28" s="137"/>
      <c r="H28" s="137"/>
    </row>
    <row r="29" spans="1:8" ht="14.25" customHeight="1" x14ac:dyDescent="0.2">
      <c r="A29" s="30"/>
      <c r="B29" s="30"/>
      <c r="C29" s="30"/>
      <c r="D29" s="30"/>
      <c r="E29" s="30"/>
      <c r="F29" s="30"/>
      <c r="G29" s="99">
        <v>2023</v>
      </c>
      <c r="H29" s="99">
        <v>2024</v>
      </c>
    </row>
    <row r="30" spans="1:8" ht="14.25" customHeight="1" x14ac:dyDescent="0.2">
      <c r="A30" s="98" t="s">
        <v>277</v>
      </c>
      <c r="B30" s="24"/>
      <c r="C30" s="24"/>
      <c r="D30" s="24"/>
      <c r="E30" s="98"/>
      <c r="F30" s="24"/>
      <c r="G30" s="24">
        <v>37</v>
      </c>
      <c r="H30" s="24">
        <v>26</v>
      </c>
    </row>
    <row r="31" spans="1:8" ht="25.5" customHeight="1" x14ac:dyDescent="0.2">
      <c r="A31" s="286" t="s">
        <v>278</v>
      </c>
      <c r="B31" s="287"/>
      <c r="C31" s="287"/>
      <c r="D31" s="287"/>
      <c r="E31" s="287"/>
      <c r="F31" s="287"/>
      <c r="G31" s="24">
        <v>31</v>
      </c>
      <c r="H31" s="24">
        <v>12</v>
      </c>
    </row>
    <row r="32" spans="1:8" ht="14.25" customHeight="1" x14ac:dyDescent="0.2">
      <c r="A32" s="98" t="s">
        <v>279</v>
      </c>
      <c r="B32" s="24"/>
      <c r="C32" s="24"/>
      <c r="D32" s="24"/>
      <c r="E32" s="98"/>
      <c r="F32" s="24"/>
      <c r="G32" s="24">
        <v>8</v>
      </c>
      <c r="H32" s="24">
        <v>2</v>
      </c>
    </row>
    <row r="33" spans="1:8" ht="14.25" customHeight="1" x14ac:dyDescent="0.2">
      <c r="A33" s="98" t="s">
        <v>280</v>
      </c>
      <c r="B33" s="24"/>
      <c r="C33" s="24"/>
      <c r="D33" s="24"/>
      <c r="E33" s="98"/>
      <c r="F33" s="24"/>
      <c r="G33" s="24">
        <v>1</v>
      </c>
      <c r="H33" s="24" t="s">
        <v>3</v>
      </c>
    </row>
    <row r="34" spans="1:8" ht="14.25" customHeight="1" x14ac:dyDescent="0.2">
      <c r="A34" s="98" t="s">
        <v>281</v>
      </c>
      <c r="B34" s="24"/>
      <c r="C34" s="24"/>
      <c r="D34" s="24"/>
      <c r="E34" s="98"/>
      <c r="F34" s="24"/>
      <c r="G34" s="24">
        <v>7</v>
      </c>
      <c r="H34" s="24">
        <v>6</v>
      </c>
    </row>
    <row r="35" spans="1:8" ht="14.25" customHeight="1" x14ac:dyDescent="0.2">
      <c r="A35" s="98" t="s">
        <v>617</v>
      </c>
      <c r="B35" s="24"/>
      <c r="C35" s="24"/>
      <c r="D35" s="24"/>
      <c r="E35" s="98"/>
      <c r="F35" s="24"/>
      <c r="G35" s="24" t="s">
        <v>3</v>
      </c>
      <c r="H35" s="24">
        <v>5</v>
      </c>
    </row>
    <row r="36" spans="1:8" ht="14.25" customHeight="1" x14ac:dyDescent="0.2">
      <c r="A36" s="98" t="s">
        <v>282</v>
      </c>
      <c r="B36" s="24"/>
      <c r="C36" s="24"/>
      <c r="D36" s="24"/>
      <c r="E36" s="98"/>
      <c r="F36" s="24"/>
      <c r="G36" s="24">
        <v>14</v>
      </c>
      <c r="H36" s="24">
        <v>20</v>
      </c>
    </row>
    <row r="37" spans="1:8" ht="14.25" customHeight="1" x14ac:dyDescent="0.2">
      <c r="A37" s="98" t="s">
        <v>283</v>
      </c>
      <c r="B37" s="24"/>
      <c r="C37" s="24"/>
      <c r="D37" s="24"/>
      <c r="E37" s="98"/>
      <c r="F37" s="24"/>
      <c r="G37" s="24">
        <v>25</v>
      </c>
      <c r="H37" s="24">
        <v>16</v>
      </c>
    </row>
    <row r="38" spans="1:8" ht="14.25" customHeight="1" x14ac:dyDescent="0.2">
      <c r="A38" s="98" t="s">
        <v>284</v>
      </c>
      <c r="B38" s="24"/>
      <c r="C38" s="24"/>
      <c r="D38" s="24"/>
      <c r="E38" s="98"/>
      <c r="F38" s="24"/>
      <c r="G38" s="24">
        <v>10</v>
      </c>
      <c r="H38" s="24">
        <v>11</v>
      </c>
    </row>
    <row r="39" spans="1:8" ht="14.25" customHeight="1" x14ac:dyDescent="0.2">
      <c r="A39" s="98" t="s">
        <v>59</v>
      </c>
      <c r="B39" s="24"/>
      <c r="C39" s="24"/>
      <c r="D39" s="24"/>
      <c r="E39" s="98"/>
      <c r="F39" s="24"/>
      <c r="G39" s="24" t="s">
        <v>3</v>
      </c>
      <c r="H39" s="24" t="s">
        <v>3</v>
      </c>
    </row>
    <row r="40" spans="1:8" ht="14.25" customHeight="1" x14ac:dyDescent="0.2">
      <c r="A40" s="8" t="s">
        <v>4</v>
      </c>
      <c r="B40" s="9"/>
      <c r="C40" s="9"/>
      <c r="D40" s="9"/>
      <c r="E40" s="8"/>
      <c r="F40" s="9"/>
      <c r="G40" s="26">
        <f>SUM(G30:G39)</f>
        <v>133</v>
      </c>
      <c r="H40" s="26">
        <f>SUM(H30:H39)</f>
        <v>98</v>
      </c>
    </row>
  </sheetData>
  <sheetProtection algorithmName="SHA-512" hashValue="W5CSF6G+lBjKb0ojRX12z4tmTZ0BlJ0iH8OwbT6P7a4KnqnfcaN3PXdMxi11hh2wCqEz42+9dcp9zefVhKmMpg==" saltValue="VMiXFT79NNLy7jy2Vw8c4g==" spinCount="100000" sheet="1" objects="1" scenarios="1"/>
  <mergeCells count="2">
    <mergeCell ref="A2:I2"/>
    <mergeCell ref="A31:F31"/>
  </mergeCells>
  <phoneticPr fontId="11" type="noConversion"/>
  <pageMargins left="0.70866141732283472" right="0.70866141732283472" top="0.78740157480314965" bottom="0.78740157480314965" header="0.31496062992125984" footer="0.31496062992125984"/>
  <pageSetup paperSize="9" scale="89" fitToHeight="0"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11</vt:i4>
      </vt:variant>
      <vt:variant>
        <vt:lpstr>Benannte Bereiche</vt:lpstr>
      </vt:variant>
      <vt:variant>
        <vt:i4>1</vt:i4>
      </vt:variant>
    </vt:vector>
  </HeadingPairs>
  <TitlesOfParts>
    <vt:vector size="12" baseType="lpstr">
      <vt:lpstr>Inhaltsverzeichnis</vt:lpstr>
      <vt:lpstr>I. Friedensrichterämter</vt:lpstr>
      <vt:lpstr>II. SB Arbeitsrecht</vt:lpstr>
      <vt:lpstr>III. SB Miet- und Pachtrecht</vt:lpstr>
      <vt:lpstr>IV. Staatsanwaltschaft</vt:lpstr>
      <vt:lpstr>V. Strafgericht</vt:lpstr>
      <vt:lpstr>VI. Kantonsgericht</vt:lpstr>
      <vt:lpstr>VII. Obergericht</vt:lpstr>
      <vt:lpstr>VIII. AK über Rechtsanwälte</vt:lpstr>
      <vt:lpstr>IX. Anwaltsprüfungskommission</vt:lpstr>
      <vt:lpstr>X. Betreibungs- und Konkursamt</vt:lpstr>
      <vt:lpstr>'I. Friedensrichterämter'!Druckbereich</vt:lpstr>
    </vt:vector>
  </TitlesOfParts>
  <Company>Kanton Zug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Julian Merz</dc:creator>
  <cp:lastModifiedBy>Julian Merz</cp:lastModifiedBy>
  <cp:lastPrinted>2025-03-31T06:26:20Z</cp:lastPrinted>
  <dcterms:created xsi:type="dcterms:W3CDTF">2025-01-22T15:53:10Z</dcterms:created>
  <dcterms:modified xsi:type="dcterms:W3CDTF">2025-05-09T12:17:31Z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f6c350c-d04c-42cf-a2dc-28029b354aa8_Enabled">
    <vt:lpwstr>true</vt:lpwstr>
  </property>
  <property fmtid="{D5CDD505-2E9C-101B-9397-08002B2CF9AE}" pid="3" name="MSIP_Label_5f6c350c-d04c-42cf-a2dc-28029b354aa8_SetDate">
    <vt:lpwstr>2025-01-22T16:41:24Z</vt:lpwstr>
  </property>
  <property fmtid="{D5CDD505-2E9C-101B-9397-08002B2CF9AE}" pid="4" name="MSIP_Label_5f6c350c-d04c-42cf-a2dc-28029b354aa8_Method">
    <vt:lpwstr>Standard</vt:lpwstr>
  </property>
  <property fmtid="{D5CDD505-2E9C-101B-9397-08002B2CF9AE}" pid="5" name="MSIP_Label_5f6c350c-d04c-42cf-a2dc-28029b354aa8_Name">
    <vt:lpwstr>KTZG_Intern</vt:lpwstr>
  </property>
  <property fmtid="{D5CDD505-2E9C-101B-9397-08002B2CF9AE}" pid="6" name="MSIP_Label_5f6c350c-d04c-42cf-a2dc-28029b354aa8_SiteId">
    <vt:lpwstr>7b979bcc-f4f4-4d20-8c59-e9b7a9406038</vt:lpwstr>
  </property>
  <property fmtid="{D5CDD505-2E9C-101B-9397-08002B2CF9AE}" pid="7" name="MSIP_Label_5f6c350c-d04c-42cf-a2dc-28029b354aa8_ActionId">
    <vt:lpwstr>342f9074-1edb-4a86-85a3-83cb2d69fee9</vt:lpwstr>
  </property>
  <property fmtid="{D5CDD505-2E9C-101B-9397-08002B2CF9AE}" pid="8" name="MSIP_Label_5f6c350c-d04c-42cf-a2dc-28029b354aa8_ContentBits">
    <vt:lpwstr>0</vt:lpwstr>
  </property>
</Properties>
</file>